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23D7E35E-EDFC-4B65-88D7-202C05D4E427}" xr6:coauthVersionLast="47" xr6:coauthVersionMax="47" xr10:uidLastSave="{00000000-0000-0000-0000-000000000000}"/>
  <bookViews>
    <workbookView xWindow="28680" yWindow="-120" windowWidth="29040" windowHeight="15720" activeTab="1" xr2:uid="{00000000-000D-0000-FFFF-FFFF00000000}"/>
  </bookViews>
  <sheets>
    <sheet name="INSTRUCTIONS" sheetId="17" r:id="rId1"/>
    <sheet name="ENH TARGETED Composite" sheetId="1" r:id="rId2"/>
    <sheet name="Detailed Budget for G. Other" sheetId="18" r:id="rId3"/>
  </sheets>
  <definedNames>
    <definedName name="_xlnm.Print_Area" localSheetId="1">'ENH TARGETED Composite'!$A$2:$T$41</definedName>
    <definedName name="_xlnm.Print_Area" localSheetId="0">INSTRUCTIONS!$A$1:$A$53</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I8" i="18" l="1"/>
  <c r="G8" i="18"/>
  <c r="E8" i="18"/>
  <c r="O18" i="1"/>
  <c r="G19" i="18"/>
  <c r="E21" i="18" l="1"/>
  <c r="I19" i="18"/>
  <c r="K3" i="1" l="1"/>
  <c r="I21" i="18"/>
  <c r="G21" i="18"/>
  <c r="S31" i="1"/>
  <c r="Q31" i="1"/>
  <c r="E7" i="18"/>
  <c r="I7" i="18"/>
  <c r="G7" i="18"/>
  <c r="O6" i="1"/>
  <c r="S20" i="1"/>
  <c r="S19" i="1"/>
  <c r="S17" i="1"/>
  <c r="S16" i="1"/>
  <c r="S15" i="1"/>
  <c r="S14" i="1"/>
  <c r="S13" i="1"/>
  <c r="Q20" i="1"/>
  <c r="Q19" i="1"/>
  <c r="Q17" i="1"/>
  <c r="Q16" i="1"/>
  <c r="Q15" i="1"/>
  <c r="Q14" i="1"/>
  <c r="Q13" i="1"/>
  <c r="O20" i="1"/>
  <c r="O19" i="1"/>
  <c r="O17" i="1"/>
  <c r="O16" i="1"/>
  <c r="O15" i="1"/>
  <c r="O14" i="1"/>
  <c r="O13" i="1"/>
  <c r="I21" i="1"/>
  <c r="S21" i="1" s="1"/>
  <c r="G21" i="1"/>
  <c r="Q21" i="1" s="1"/>
  <c r="E21" i="1"/>
  <c r="O21" i="1" s="1"/>
  <c r="I12" i="18" l="1"/>
  <c r="I23" i="18" s="1"/>
  <c r="I22" i="1" s="1"/>
  <c r="S22" i="1" s="1"/>
  <c r="G12" i="18"/>
  <c r="E12" i="18"/>
  <c r="E23" i="18" s="1"/>
  <c r="E22" i="1" s="1"/>
  <c r="G23" i="18"/>
  <c r="G22" i="1" s="1"/>
  <c r="E24" i="1"/>
  <c r="G28" i="1" s="1"/>
  <c r="O22" i="1"/>
  <c r="Q22" i="1" l="1"/>
  <c r="G24" i="1"/>
  <c r="G27" i="1" s="1"/>
  <c r="I24" i="1"/>
  <c r="I27" i="1" s="1"/>
  <c r="I29" i="1" s="1"/>
  <c r="E33" i="1"/>
  <c r="O33" i="1" s="1"/>
  <c r="O24" i="1"/>
  <c r="Q28" i="1"/>
  <c r="Q24" i="1"/>
  <c r="S24" i="1" l="1"/>
  <c r="G29" i="1"/>
  <c r="Q27" i="1"/>
  <c r="S27" i="1"/>
  <c r="S29" i="1" l="1"/>
  <c r="I33" i="1"/>
  <c r="S33" i="1" s="1"/>
  <c r="Q29" i="1"/>
  <c r="G33" i="1"/>
  <c r="Q3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Rebecca Trahan</author>
  </authors>
  <commentList>
    <comment ref="C13"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3</xdr:col>
                <xdr:colOff>0</xdr:colOff>
                <xdr:row>11</xdr:row>
                <xdr:rowOff>0</xdr:rowOff>
              </from>
              <to>
                <xdr:col>5</xdr:col>
                <xdr:colOff>76200</xdr:colOff>
                <xdr:row>13</xdr:row>
                <xdr:rowOff>0</xdr:rowOff>
              </to>
            </anchor>
          </commentPr>
        </mc:Fallback>
      </mc:AlternateContent>
    </comment>
    <comment ref="E22" authorId="1" shapeId="1026" xr:uid="{00000000-0006-0000-0100-000002000000}">
      <text>
        <r>
          <rPr>
            <sz val="9"/>
            <color indexed="81"/>
            <rFont val="Tahoma"/>
            <family val="2"/>
          </rPr>
          <t xml:space="preserve">Use worksheet tab -    </t>
        </r>
        <r>
          <rPr>
            <b/>
            <sz val="9"/>
            <color indexed="81"/>
            <rFont val="Tahoma"/>
            <family val="2"/>
          </rPr>
          <t xml:space="preserve">Detailed Budget for G. Other </t>
        </r>
        <r>
          <rPr>
            <sz val="9"/>
            <color indexed="81"/>
            <rFont val="Tahoma"/>
            <family val="2"/>
          </rPr>
          <t>to enter detail for Other Costs</t>
        </r>
        <r>
          <rPr>
            <b/>
            <sz val="9"/>
            <color indexed="81"/>
            <rFont val="Tahoma"/>
            <charset val="1"/>
          </rPr>
          <t xml:space="preserve">
</t>
        </r>
        <r>
          <rPr>
            <sz val="9"/>
            <color indexed="81"/>
            <rFont val="Tahoma"/>
            <charset val="1"/>
          </rPr>
          <t xml:space="preserve">
</t>
        </r>
      </text>
      <mc:AlternateContent xmlns:mc="http://schemas.openxmlformats.org/markup-compatibility/2006">
        <mc:Choice Requires="v"/>
        <mc:Fallback>
          <commentPr defaultSize="0" autoFill="0" autoLine="0">
            <anchor>
              <from>
                <xdr:col>4</xdr:col>
                <xdr:colOff>975360</xdr:colOff>
                <xdr:row>20</xdr:row>
                <xdr:rowOff>114300</xdr:rowOff>
              </from>
              <to>
                <xdr:col>6</xdr:col>
                <xdr:colOff>922020</xdr:colOff>
                <xdr:row>23</xdr:row>
                <xdr:rowOff>175260</xdr:rowOff>
              </to>
            </anchor>
          </commentPr>
        </mc:Fallback>
      </mc:AlternateContent>
    </comment>
    <comment ref="G22" authorId="1" shapeId="1027" xr:uid="{00000000-0006-0000-0100-000003000000}">
      <text>
        <r>
          <rPr>
            <sz val="9"/>
            <color indexed="81"/>
            <rFont val="Tahoma"/>
            <family val="2"/>
          </rPr>
          <t xml:space="preserve">Use worksheet tab -    </t>
        </r>
        <r>
          <rPr>
            <b/>
            <sz val="9"/>
            <color indexed="81"/>
            <rFont val="Tahoma"/>
            <family val="2"/>
          </rPr>
          <t xml:space="preserve">Detailed Budget for G. Other </t>
        </r>
        <r>
          <rPr>
            <sz val="9"/>
            <color indexed="81"/>
            <rFont val="Tahoma"/>
            <family val="2"/>
          </rPr>
          <t>to enter detail for Other Costs</t>
        </r>
        <r>
          <rPr>
            <b/>
            <sz val="9"/>
            <color indexed="81"/>
            <rFont val="Tahoma"/>
            <charset val="1"/>
          </rPr>
          <t xml:space="preserve">
</t>
        </r>
        <r>
          <rPr>
            <sz val="9"/>
            <color indexed="81"/>
            <rFont val="Tahoma"/>
            <charset val="1"/>
          </rPr>
          <t xml:space="preserve">
</t>
        </r>
      </text>
      <mc:AlternateContent xmlns:mc="http://schemas.openxmlformats.org/markup-compatibility/2006">
        <mc:Choice Requires="v"/>
        <mc:Fallback>
          <commentPr defaultSize="0" autoFill="0" autoLine="0">
            <anchor>
              <from>
                <xdr:col>6</xdr:col>
                <xdr:colOff>975360</xdr:colOff>
                <xdr:row>20</xdr:row>
                <xdr:rowOff>114300</xdr:rowOff>
              </from>
              <to>
                <xdr:col>8</xdr:col>
                <xdr:colOff>922020</xdr:colOff>
                <xdr:row>23</xdr:row>
                <xdr:rowOff>175260</xdr:rowOff>
              </to>
            </anchor>
          </commentPr>
        </mc:Fallback>
      </mc:AlternateContent>
    </comment>
    <comment ref="I22" authorId="1" shapeId="1028" xr:uid="{00000000-0006-0000-0100-000004000000}">
      <text>
        <r>
          <rPr>
            <sz val="9"/>
            <color indexed="81"/>
            <rFont val="Tahoma"/>
            <family val="2"/>
          </rPr>
          <t xml:space="preserve">Use worksheet tab -    </t>
        </r>
        <r>
          <rPr>
            <b/>
            <sz val="9"/>
            <color indexed="81"/>
            <rFont val="Tahoma"/>
            <family val="2"/>
          </rPr>
          <t xml:space="preserve">Detailed Budget for G. Other </t>
        </r>
        <r>
          <rPr>
            <sz val="9"/>
            <color indexed="81"/>
            <rFont val="Tahoma"/>
            <family val="2"/>
          </rPr>
          <t>to enter detail for Other Costs</t>
        </r>
        <r>
          <rPr>
            <b/>
            <sz val="9"/>
            <color indexed="81"/>
            <rFont val="Tahoma"/>
            <charset val="1"/>
          </rPr>
          <t xml:space="preserve">
</t>
        </r>
        <r>
          <rPr>
            <sz val="9"/>
            <color indexed="81"/>
            <rFont val="Tahoma"/>
            <charset val="1"/>
          </rPr>
          <t xml:space="preserve">
</t>
        </r>
      </text>
      <mc:AlternateContent xmlns:mc="http://schemas.openxmlformats.org/markup-compatibility/2006">
        <mc:Choice Requires="v"/>
        <mc:Fallback>
          <commentPr defaultSize="0" autoFill="0" autoLine="0">
            <anchor>
              <from>
                <xdr:col>8</xdr:col>
                <xdr:colOff>975360</xdr:colOff>
                <xdr:row>20</xdr:row>
                <xdr:rowOff>114300</xdr:rowOff>
              </from>
              <to>
                <xdr:col>12</xdr:col>
                <xdr:colOff>304800</xdr:colOff>
                <xdr:row>24</xdr:row>
                <xdr:rowOff>0</xdr:rowOff>
              </to>
            </anchor>
          </commentPr>
        </mc:Fallback>
      </mc:AlternateContent>
    </comment>
    <comment ref="B37" authorId="1" shapeId="1029" xr:uid="{00000000-0006-0000-0100-000005000000}">
      <text>
        <r>
          <rPr>
            <b/>
            <sz val="9"/>
            <color indexed="81"/>
            <rFont val="Tahoma"/>
            <charset val="1"/>
          </rPr>
          <t xml:space="preserve">Insert applicable rate.  
</t>
        </r>
        <r>
          <rPr>
            <sz val="9"/>
            <color indexed="81"/>
            <rFont val="Tahoma"/>
            <family val="2"/>
          </rPr>
          <t>48% Federally negotiated rate
49% Instruction rate
35% Public Service rate
26% Off-Campus rate:</t>
        </r>
        <r>
          <rPr>
            <sz val="9"/>
            <color indexed="81"/>
            <rFont val="Tahoma"/>
            <charset val="1"/>
          </rPr>
          <t xml:space="preserve">
</t>
        </r>
      </text>
      <mc:AlternateContent xmlns:mc="http://schemas.openxmlformats.org/markup-compatibility/2006">
        <mc:Choice Requires="v"/>
        <mc:Fallback>
          <commentPr defaultSize="0" autoFill="0" autoLine="0">
            <anchor>
              <from>
                <xdr:col>1</xdr:col>
                <xdr:colOff>480060</xdr:colOff>
                <xdr:row>32</xdr:row>
                <xdr:rowOff>137160</xdr:rowOff>
              </from>
              <to>
                <xdr:col>4</xdr:col>
                <xdr:colOff>441960</xdr:colOff>
                <xdr:row>38</xdr:row>
                <xdr:rowOff>76200</xdr:rowOff>
              </to>
            </anchor>
          </commentPr>
        </mc:Fallback>
      </mc:AlternateContent>
    </comment>
  </commentList>
</comments>
</file>

<file path=xl/sharedStrings.xml><?xml version="1.0" encoding="utf-8"?>
<sst xmlns="http://purl.oclc.org/ooxml/spreadsheetml/main" count="144" uniqueCount="82">
  <si>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</si>
  <si>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</si>
  <si>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</si>
  <si>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</si>
  <si>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</si>
  <si>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</si>
  <si>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</si>
  <si>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</si>
  <si>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</si>
  <si>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A.</t>
  </si>
  <si>
    <t>1.</t>
  </si>
  <si>
    <t>2.</t>
  </si>
  <si>
    <t>B.</t>
  </si>
  <si>
    <t>Supplies</t>
  </si>
  <si>
    <t>C.</t>
  </si>
  <si>
    <t>current federally negotiated rate.</t>
  </si>
  <si>
    <t>of Modified Total Direct Costs (MTDC) = indirect cost calculation on matching funds based on the</t>
  </si>
  <si>
    <t>*</t>
  </si>
  <si>
    <t>Unrecovered F&amp;A</t>
  </si>
  <si>
    <t>Unrecovered F&amp;A is automatically added to institutional match overhead.</t>
  </si>
  <si>
    <t>SEE INSTRUCTIONS TAB FOR FOOTNOTES AND ADDITIONAL INFORMATION</t>
  </si>
  <si>
    <r>
      <t>Match (In-Cash)</t>
    </r>
    <r>
      <rPr>
        <vertAlign val="superscript"/>
        <sz val="10"/>
        <rFont val="Times New Roman"/>
        <family val="1"/>
      </rPr>
      <t>a</t>
    </r>
  </si>
  <si>
    <r>
      <t>Other Match</t>
    </r>
    <r>
      <rPr>
        <vertAlign val="superscript"/>
        <sz val="10"/>
        <rFont val="Times New Roman"/>
        <family val="1"/>
      </rPr>
      <t>b</t>
    </r>
  </si>
  <si>
    <t>Software</t>
  </si>
  <si>
    <t>Installation</t>
  </si>
  <si>
    <t>E.</t>
  </si>
  <si>
    <t>Indirect Costs</t>
  </si>
  <si>
    <t>Subtotal E</t>
  </si>
  <si>
    <t>Maintenance</t>
  </si>
  <si>
    <t>G.</t>
  </si>
  <si>
    <t>Not allowed</t>
  </si>
  <si>
    <t>Equipment</t>
  </si>
  <si>
    <t>Vendor provided</t>
  </si>
  <si>
    <r>
      <t>Personnel Training</t>
    </r>
    <r>
      <rPr>
        <b/>
        <vertAlign val="superscript"/>
        <sz val="10"/>
        <rFont val="Times New Roman"/>
        <family val="1"/>
      </rPr>
      <t>d</t>
    </r>
  </si>
  <si>
    <r>
      <t>Other</t>
    </r>
    <r>
      <rPr>
        <b/>
        <vertAlign val="superscript"/>
        <sz val="10"/>
        <rFont val="Times New Roman"/>
        <family val="1"/>
      </rPr>
      <t>e</t>
    </r>
  </si>
  <si>
    <t>Third party</t>
  </si>
  <si>
    <t>C</t>
  </si>
  <si>
    <t>D</t>
  </si>
  <si>
    <t xml:space="preserve">D. </t>
  </si>
  <si>
    <t xml:space="preserve">Subtotal </t>
  </si>
  <si>
    <r>
      <t>Equipment</t>
    </r>
    <r>
      <rPr>
        <b/>
        <vertAlign val="superscript"/>
        <sz val="12"/>
        <rFont val="Times New Roman"/>
        <family val="1"/>
      </rPr>
      <t xml:space="preserve"> </t>
    </r>
  </si>
  <si>
    <r>
      <t>Shipping &amp; Handling</t>
    </r>
    <r>
      <rPr>
        <b/>
        <vertAlign val="superscript"/>
        <sz val="10"/>
        <rFont val="Times New Roman"/>
        <family val="1"/>
      </rPr>
      <t>c</t>
    </r>
  </si>
  <si>
    <t xml:space="preserve">E. </t>
  </si>
  <si>
    <t xml:space="preserve">F. </t>
  </si>
  <si>
    <t xml:space="preserve">G. </t>
  </si>
  <si>
    <t>Subtotal A-G</t>
  </si>
  <si>
    <t>H.</t>
  </si>
  <si>
    <t xml:space="preserve">I. </t>
  </si>
  <si>
    <t>J.</t>
  </si>
  <si>
    <t>I.</t>
  </si>
  <si>
    <t>TOTAL PROJECT COSTS:</t>
  </si>
  <si>
    <t>YEAR 1</t>
  </si>
  <si>
    <t>CUMULATIVE</t>
  </si>
  <si>
    <t>Insert PI's name</t>
  </si>
  <si>
    <t xml:space="preserve">A. </t>
  </si>
  <si>
    <t>Research</t>
  </si>
  <si>
    <t>Clerical</t>
  </si>
  <si>
    <t>3.</t>
  </si>
  <si>
    <t>Subtotal</t>
  </si>
  <si>
    <t>4.</t>
  </si>
  <si>
    <t xml:space="preserve">Fringe Benefits </t>
  </si>
  <si>
    <t>Student (s)</t>
  </si>
  <si>
    <t>Subtotal A</t>
  </si>
  <si>
    <t>Supportive Expenses:</t>
  </si>
  <si>
    <t>Travel</t>
  </si>
  <si>
    <t>Consultants</t>
  </si>
  <si>
    <t>Printing</t>
  </si>
  <si>
    <t>Other Direct Costs</t>
  </si>
  <si>
    <t>Tuition Remission</t>
  </si>
  <si>
    <t>9.</t>
  </si>
  <si>
    <t>Subtotal B</t>
  </si>
  <si>
    <t>Participant Support Costs</t>
  </si>
  <si>
    <t>Total Other</t>
  </si>
  <si>
    <t>G. Other Costs - Detailed Budget</t>
  </si>
  <si>
    <r>
      <t>Salaries:</t>
    </r>
    <r>
      <rPr>
        <vertAlign val="superscript"/>
        <sz val="10"/>
        <rFont val="Times New Roman"/>
        <family val="1"/>
      </rPr>
      <t>f</t>
    </r>
  </si>
  <si>
    <t>Graduate Asst - Academic</t>
  </si>
  <si>
    <t>Graduate Asst - Summer</t>
  </si>
  <si>
    <t>**</t>
  </si>
  <si>
    <t>Unrecovered tuition remission is not calcuated on Graduate Assistant summer salary</t>
  </si>
  <si>
    <t>Not allowed / 50% MTDC</t>
  </si>
  <si>
    <t>TARGETED ENHANCEMENT PROGRAM, FISCAL YEAR 2026-27</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</si>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</sst>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3">
    <font>
      <sz val="10"/>
      <name val="Arial"/>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sz val="8"/>
      <color indexed="81"/>
      <name val="Tahoma"/>
      <family val="2"/>
    </font>
    <font>
      <b/>
      <sz val="8"/>
      <name val="Times New Roman"/>
      <family val="1"/>
    </font>
    <font>
      <sz val="8"/>
      <color indexed="81"/>
      <name val="Arial"/>
      <family val="2"/>
    </font>
    <font>
      <vertAlign val="superscript"/>
      <sz val="10"/>
      <name val="Times New Roman"/>
      <family val="1"/>
    </font>
    <font>
      <b/>
      <sz val="10"/>
      <name val="Times New Roman"/>
      <family val="1"/>
    </font>
    <font>
      <sz val="10"/>
      <name val="Geneva"/>
    </font>
    <font>
      <b/>
      <u/>
      <sz val="10"/>
      <name val="Times New Roman"/>
      <family val="1"/>
    </font>
    <font>
      <b/>
      <vertAlign val="superscript"/>
      <sz val="10"/>
      <name val="Times New Roman"/>
      <family val="1"/>
    </font>
    <font>
      <i/>
      <sz val="10"/>
      <name val="Times New Roman"/>
      <family val="1"/>
    </font>
    <font>
      <b/>
      <vertAlign val="superscript"/>
      <sz val="12"/>
      <name val="Times New Roman"/>
      <family val="1"/>
    </font>
    <font>
      <sz val="9"/>
      <color indexed="81"/>
      <name val="Tahoma"/>
      <charset val="1"/>
    </font>
    <font>
      <b/>
      <sz val="9"/>
      <color indexed="81"/>
      <name val="Tahoma"/>
      <charset val="1"/>
    </font>
    <font>
      <sz val="9"/>
      <color indexed="81"/>
      <name val="Tahoma"/>
      <family val="2"/>
    </font>
    <font>
      <b/>
      <sz val="9"/>
      <color indexed="81"/>
      <name val="Tahoma"/>
      <family val="2"/>
    </font>
    <font>
      <sz val="11"/>
      <color theme="1"/>
      <name val="Calibri"/>
      <family val="2"/>
      <scheme val="minor"/>
    </font>
    <font>
      <sz val="10"/>
      <color theme="0" tint="-0.34998626667073579"/>
      <name val="Times New Roman"/>
      <family val="1"/>
    </font>
    <font>
      <sz val="11"/>
      <name val="Times New Roman"/>
      <family val="1"/>
    </font>
  </fonts>
  <fills count="7">
    <fill>
      <patternFill patternType="none"/>
    </fill>
    <fill>
      <patternFill patternType="gray125"/>
    </fill>
    <fill>
      <patternFill patternType="solid">
        <fgColor theme="6"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rgb="FFFF0000"/>
        <bgColor indexed="64"/>
      </patternFill>
    </fill>
    <fill>
      <patternFill patternType="solid">
        <fgColor rgb="FFFF3300"/>
        <bgColor indexed="64"/>
      </patternFill>
    </fill>
  </fills>
  <borders count="4">
    <border>
      <start/>
      <end/>
      <top/>
      <bottom/>
      <diagonal/>
    </border>
    <border>
      <start/>
      <end/>
      <top/>
      <bottom style="thin">
        <color indexed="64"/>
      </bottom>
      <diagonal/>
    </border>
    <border>
      <start/>
      <end/>
      <top style="thin">
        <color indexed="64"/>
      </top>
      <bottom style="thin">
        <color indexed="64"/>
      </bottom>
      <diagonal/>
    </border>
    <border>
      <start/>
      <end/>
      <top style="thin">
        <color indexed="64"/>
      </top>
      <bottom/>
      <diagonal/>
    </border>
  </borders>
  <cellStyleXfs count="5">
    <xf numFmtId="0" fontId="0" fillId="0" borderId="0"/>
    <xf numFmtId="8" fontId="11" fillId="0" borderId="0" applyFont="0" applyFill="0" applyBorder="0" applyAlignment="0" applyProtection="0"/>
    <xf numFmtId="0" fontId="11" fillId="0" borderId="0"/>
    <xf numFmtId="0" fontId="20" fillId="0" borderId="0"/>
    <xf numFmtId="9" fontId="11" fillId="0" borderId="0" applyFont="0" applyFill="0" applyBorder="0" applyAlignment="0" applyProtection="0"/>
  </cellStyleXfs>
  <cellXfs count="55">
    <xf numFmtId="0" fontId="0" fillId="0" borderId="0" xfId="0"/>
    <xf numFmtId="5" fontId="1" fillId="0" borderId="1" xfId="0" applyNumberFormat="1" applyFont="1" applyBorder="1" applyProtection="1">
      <protection locked="0"/>
    </xf>
    <xf numFmtId="0" fontId="1" fillId="0" borderId="0" xfId="0" applyFont="1"/>
    <xf numFmtId="5" fontId="1" fillId="0" borderId="1" xfId="0" applyNumberFormat="1" applyFont="1" applyBorder="1"/>
    <xf numFmtId="5" fontId="0" fillId="0" borderId="1" xfId="0" applyNumberFormat="1" applyBorder="1"/>
    <xf numFmtId="5" fontId="1" fillId="0" borderId="0" xfId="0" applyNumberFormat="1" applyFont="1"/>
    <xf numFmtId="5" fontId="1" fillId="2" borderId="1" xfId="0" applyNumberFormat="1" applyFont="1" applyFill="1" applyBorder="1"/>
    <xf numFmtId="0" fontId="10" fillId="0" borderId="0" xfId="0" applyFont="1"/>
    <xf numFmtId="5" fontId="1" fillId="3" borderId="0" xfId="0" applyNumberFormat="1" applyFont="1" applyFill="1"/>
    <xf numFmtId="5" fontId="1" fillId="2" borderId="2" xfId="0" applyNumberFormat="1" applyFont="1" applyFill="1" applyBorder="1"/>
    <xf numFmtId="0" fontId="1" fillId="0" borderId="0" xfId="0" applyFont="1" applyAlignment="1">
      <alignment horizontal="centerContinuous"/>
    </xf>
    <xf numFmtId="5" fontId="1" fillId="0" borderId="0" xfId="0" applyNumberFormat="1" applyFont="1" applyAlignment="1">
      <alignment horizontal="centerContinuous"/>
    </xf>
    <xf numFmtId="5" fontId="1" fillId="0" borderId="0" xfId="0" applyNumberFormat="1" applyFont="1" applyAlignment="1">
      <alignment horizontal="center"/>
    </xf>
    <xf numFmtId="0" fontId="21" fillId="0" borderId="0" xfId="0" applyFont="1"/>
    <xf numFmtId="0" fontId="1" fillId="0" borderId="0" xfId="0" quotePrefix="1" applyFont="1" applyAlignment="1">
      <alignment horizontal="left"/>
    </xf>
    <xf numFmtId="49" fontId="1" fillId="0" borderId="0" xfId="0" quotePrefix="1" applyNumberFormat="1" applyFont="1" applyAlignment="1">
      <alignment horizontal="left"/>
    </xf>
    <xf numFmtId="5" fontId="3" fillId="0" borderId="0" xfId="0" applyNumberFormat="1" applyFont="1"/>
    <xf numFmtId="0" fontId="1" fillId="0" borderId="0" xfId="0" applyFont="1" applyAlignment="1">
      <alignment horizontal="center"/>
    </xf>
    <xf numFmtId="0" fontId="2" fillId="0" borderId="0" xfId="0" applyFont="1" applyAlignment="1">
      <alignment horizontal="left"/>
    </xf>
    <xf numFmtId="0" fontId="1" fillId="0" borderId="0" xfId="0" quotePrefix="1" applyFont="1"/>
    <xf numFmtId="5" fontId="1" fillId="3" borderId="2" xfId="0" applyNumberFormat="1" applyFont="1" applyFill="1" applyBorder="1"/>
    <xf numFmtId="49" fontId="10" fillId="0" borderId="0" xfId="0" quotePrefix="1" applyNumberFormat="1" applyFont="1" applyAlignment="1">
      <alignment horizontal="left"/>
    </xf>
    <xf numFmtId="0" fontId="10" fillId="0" borderId="0" xfId="0" applyFont="1" applyAlignment="1">
      <alignment horizontal="left"/>
    </xf>
    <xf numFmtId="0" fontId="10" fillId="0" borderId="0" xfId="0" quotePrefix="1" applyFont="1" applyAlignment="1">
      <alignment horizontal="left"/>
    </xf>
    <xf numFmtId="5" fontId="1" fillId="0" borderId="2" xfId="0" applyNumberFormat="1" applyFont="1" applyBorder="1"/>
    <xf numFmtId="0" fontId="12" fillId="0" borderId="0" xfId="0" applyFont="1" applyAlignment="1">
      <alignment horizontal="left"/>
    </xf>
    <xf numFmtId="5" fontId="1" fillId="4" borderId="2" xfId="0" applyNumberFormat="1" applyFont="1" applyFill="1" applyBorder="1" applyAlignment="1">
      <alignment horizontal="center"/>
    </xf>
    <xf numFmtId="5" fontId="1" fillId="4" borderId="0" xfId="0" applyNumberFormat="1" applyFont="1" applyFill="1"/>
    <xf numFmtId="5" fontId="1" fillId="0" borderId="2" xfId="0" applyNumberFormat="1" applyFont="1" applyBorder="1" applyProtection="1">
      <protection locked="0"/>
    </xf>
    <xf numFmtId="0" fontId="14" fillId="0" borderId="0" xfId="0" applyFont="1"/>
    <xf numFmtId="49" fontId="1" fillId="0" borderId="0" xfId="0" quotePrefix="1" applyNumberFormat="1" applyFont="1" applyAlignment="1">
      <alignment horizontal="right"/>
    </xf>
    <xf numFmtId="49" fontId="1" fillId="0" borderId="0" xfId="0" applyNumberFormat="1" applyFont="1" applyAlignment="1">
      <alignment horizontal="right"/>
    </xf>
    <xf numFmtId="5" fontId="1" fillId="4" borderId="0" xfId="0" applyNumberFormat="1" applyFont="1" applyFill="1" applyProtection="1">
      <protection locked="0"/>
    </xf>
    <xf numFmtId="5" fontId="1" fillId="0" borderId="0" xfId="0" applyNumberFormat="1" applyFont="1" applyProtection="1">
      <protection locked="0"/>
    </xf>
    <xf numFmtId="5" fontId="1" fillId="0" borderId="3" xfId="0" applyNumberFormat="1" applyFont="1" applyBorder="1" applyProtection="1">
      <protection locked="0"/>
    </xf>
    <xf numFmtId="0" fontId="10" fillId="0" borderId="0" xfId="0" applyFont="1" applyAlignment="1">
      <alignment horizontal="center"/>
    </xf>
    <xf numFmtId="5" fontId="1" fillId="3" borderId="1" xfId="0" applyNumberFormat="1" applyFont="1" applyFill="1" applyBorder="1"/>
    <xf numFmtId="0" fontId="4" fillId="0" borderId="0" xfId="0" applyFont="1" applyAlignment="1">
      <alignment horizontal="right"/>
    </xf>
    <xf numFmtId="0" fontId="1" fillId="0" borderId="0" xfId="0" applyFont="1" applyProtection="1">
      <protection locked="0"/>
    </xf>
    <xf numFmtId="0" fontId="2" fillId="0" borderId="0" xfId="0" applyFont="1"/>
    <xf numFmtId="49" fontId="1" fillId="0" borderId="0" xfId="0" applyNumberFormat="1" applyFont="1" applyAlignment="1">
      <alignment horizontal="left"/>
    </xf>
    <xf numFmtId="5" fontId="1" fillId="3" borderId="1" xfId="0" applyNumberFormat="1" applyFont="1" applyFill="1" applyBorder="1" applyProtection="1">
      <protection locked="0"/>
    </xf>
    <xf numFmtId="0" fontId="1" fillId="0" borderId="0" xfId="0" quotePrefix="1" applyFont="1" applyAlignment="1">
      <alignment horizontal="center"/>
    </xf>
    <xf numFmtId="5" fontId="1" fillId="2" borderId="2" xfId="0" applyNumberFormat="1" applyFont="1" applyFill="1" applyBorder="1" applyProtection="1">
      <protection locked="0"/>
    </xf>
    <xf numFmtId="5" fontId="1" fillId="4" borderId="1" xfId="0" applyNumberFormat="1" applyFont="1" applyFill="1" applyBorder="1"/>
    <xf numFmtId="0" fontId="4" fillId="0" borderId="0" xfId="0" applyFont="1" applyAlignment="1">
      <alignment horizontal="right" vertical="top"/>
    </xf>
    <xf numFmtId="0" fontId="1" fillId="0" borderId="0" xfId="0" applyFont="1" applyAlignment="1">
      <alignment vertical="top"/>
    </xf>
    <xf numFmtId="5" fontId="1" fillId="0" borderId="0" xfId="0" applyNumberFormat="1" applyFont="1" applyAlignment="1">
      <alignment vertical="top"/>
    </xf>
    <xf numFmtId="164" fontId="7" fillId="0" borderId="0" xfId="0" applyNumberFormat="1" applyFont="1" applyAlignment="1">
      <alignment horizontal="center" vertical="top"/>
    </xf>
    <xf numFmtId="0" fontId="1" fillId="0" borderId="0" xfId="0" applyFont="1" applyAlignment="1">
      <alignment horizontal="center" vertical="top"/>
    </xf>
    <xf numFmtId="5" fontId="5" fillId="0" borderId="0" xfId="0" applyNumberFormat="1" applyFont="1" applyAlignment="1">
      <alignment horizontal="center" vertical="top"/>
    </xf>
    <xf numFmtId="0" fontId="22" fillId="6" borderId="0" xfId="0" applyFont="1" applyFill="1" applyAlignment="1">
      <alignment horizontal="center"/>
    </xf>
    <xf numFmtId="0" fontId="10" fillId="0" borderId="0" xfId="0" applyFont="1" applyAlignment="1">
      <alignment horizontal="center"/>
    </xf>
    <xf numFmtId="0" fontId="1" fillId="0" borderId="0" xfId="0" applyFont="1" applyAlignment="1">
      <alignment horizontal="center"/>
    </xf>
    <xf numFmtId="0" fontId="1" fillId="5" borderId="0" xfId="0" applyFont="1" applyFill="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7"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52</xdr:row>
      <xdr:rowOff>658</xdr:rowOff>
    </xdr:to>
    <xdr:sp macro="" textlink="">
      <xdr:nvSpPr>
        <xdr:cNvPr id="2049" name="Text Box 1">
          <a:extLst>
            <a:ext uri="{FF2B5EF4-FFF2-40B4-BE49-F238E27FC236}">
              <a16:creationId xmlns:a16="http://schemas.microsoft.com/office/drawing/2014/main" id="{FF339D97-F564-4A01-AFD0-7F11467F3685}"/>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ENHANCEMENT PROPOSALS</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not allowed as requested funds, and are calculated at the Research rate of 50% MTDC for Institutional and Private Sector matching funds.  Public Service (35%), Instruction (49%), and Off-Campus (26%) projects have different approved indirect cost rates.  In such cases, you must insert the applicable rate into the controlling cell.  The cell which controls the indirect cost rate for LSU and external match funds can be found in cell B37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100">
              <a:effectLst/>
              <a:latin typeface="Times New Roman" pitchFamily="18" charset="0"/>
              <a:ea typeface="+mn-ea"/>
              <a:cs typeface="Times New Roman" pitchFamily="18" charset="0"/>
            </a:rPr>
            <a:t>The budget spreadsheet will automatically calculate unrecovered indirect costs as institutional match.  </a:t>
          </a:r>
          <a:r>
            <a:rPr lang="en-US" sz="1050">
              <a:effectLst/>
              <a:latin typeface="Times New Roman" pitchFamily="18" charset="0"/>
              <a:ea typeface="+mn-ea"/>
              <a:cs typeface="Times New Roman" pitchFamily="18" charset="0"/>
            </a:rPr>
            <a:t>Graduate assistant tuition is </a:t>
          </a:r>
          <a:r>
            <a:rPr lang="en-US" sz="1050" b="1" i="1">
              <a:effectLst/>
              <a:latin typeface="Times New Roman" pitchFamily="18" charset="0"/>
              <a:ea typeface="+mn-ea"/>
              <a:cs typeface="Times New Roman" pitchFamily="18" charset="0"/>
            </a:rPr>
            <a:t>not allowed </a:t>
          </a:r>
          <a:r>
            <a:rPr lang="en-US" sz="1050">
              <a:effectLst/>
              <a:latin typeface="Times New Roman" pitchFamily="18" charset="0"/>
              <a:ea typeface="+mn-ea"/>
              <a:cs typeface="Times New Roman" pitchFamily="18" charset="0"/>
            </a:rPr>
            <a:t>as requested funds.  </a:t>
          </a:r>
          <a:r>
            <a:rPr lang="en-US" sz="1050" b="0" i="0">
              <a:effectLst/>
              <a:latin typeface="Times New Roman" panose="02020603050405020304" pitchFamily="18" charset="0"/>
              <a:ea typeface="+mn-ea"/>
              <a:cs typeface="Times New Roman" panose="02020603050405020304" pitchFamily="18" charset="0"/>
            </a:rPr>
            <a:t>Unrecovered tuition remission on</a:t>
          </a:r>
          <a:r>
            <a:rPr lang="en-US" sz="1050" b="0" i="0" baseline="0%">
              <a:effectLst/>
              <a:latin typeface="Times New Roman" panose="02020603050405020304" pitchFamily="18" charset="0"/>
              <a:ea typeface="+mn-ea"/>
              <a:cs typeface="Times New Roman" panose="02020603050405020304" pitchFamily="18" charset="0"/>
            </a:rPr>
            <a:t> graduate assistant (GA) academic year salary</a:t>
          </a:r>
          <a:r>
            <a:rPr lang="en-US" sz="1050" b="0" i="0">
              <a:effectLst/>
              <a:latin typeface="Times New Roman" panose="02020603050405020304" pitchFamily="18" charset="0"/>
              <a:ea typeface="+mn-ea"/>
              <a:cs typeface="Times New Roman" panose="02020603050405020304" pitchFamily="18" charset="0"/>
            </a:rPr>
            <a:t> will be automatically calculated as institutional match provided that you have entered the Other Costs detail on the "Detailed Budget for G. Other" Worksheet tab.  There</a:t>
          </a:r>
          <a:r>
            <a:rPr lang="en-US" sz="1050" b="0" i="0" baseline="0%">
              <a:effectLst/>
              <a:latin typeface="Times New Roman" panose="02020603050405020304" pitchFamily="18" charset="0"/>
              <a:ea typeface="+mn-ea"/>
              <a:cs typeface="Times New Roman" panose="02020603050405020304" pitchFamily="18" charset="0"/>
            </a:rPr>
            <a:t> will be no unrecovered tuition remission on GA summer salary.</a:t>
          </a:r>
        </a:p>
        <a:p>
          <a:r>
            <a:rPr lang="en-US" sz="1050" b="1" i="0">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c. </a:t>
          </a:r>
          <a:r>
            <a:rPr lang="en-US" sz="1050" b="1" i="1" strike="noStrike" baseline="0%">
              <a:solidFill>
                <a:srgbClr val="000000"/>
              </a:solidFill>
              <a:latin typeface="Times New Roman"/>
              <a:cs typeface="Times New Roman"/>
            </a:rPr>
            <a:t>SHIPPING</a:t>
          </a:r>
          <a:endParaRPr lang="en-US" sz="1050" b="1" i="1" strike="noStrike">
            <a:solidFill>
              <a:srgbClr val="000000"/>
            </a:solidFill>
            <a:latin typeface="Times New Roman"/>
            <a:cs typeface="Times New Roman"/>
          </a:endParaRPr>
        </a:p>
        <a:p>
          <a:pPr algn="l" rtl="0">
            <a:defRPr sz="1000"/>
          </a:pPr>
          <a:r>
            <a:rPr lang="en-US" sz="1050" b="0" i="0" strike="noStrike" baseline="0%">
              <a:solidFill>
                <a:srgbClr val="000000"/>
              </a:solidFill>
              <a:latin typeface="Times New Roman"/>
              <a:cs typeface="Times New Roman"/>
            </a:rPr>
            <a:t>For non-equipment related shipping charges only.  Shipping and delivery charges that are part of the cost</a:t>
          </a:r>
        </a:p>
        <a:p>
          <a:pPr algn="l" rtl="0">
            <a:defRPr sz="1000"/>
          </a:pPr>
          <a:r>
            <a:rPr lang="en-US" sz="1050" b="0" i="0" strike="noStrike" baseline="0%">
              <a:solidFill>
                <a:srgbClr val="000000"/>
              </a:solidFill>
              <a:latin typeface="Times New Roman"/>
              <a:cs typeface="Times New Roman"/>
            </a:rPr>
            <a:t>of equipment should be budgeted under the Equipment category.   </a:t>
          </a:r>
        </a:p>
        <a:p>
          <a:pPr algn="l" rtl="0">
            <a:defRPr sz="1000"/>
          </a:pPr>
          <a:endParaRPr lang="en-US" sz="1050" b="0" i="0" strike="noStrike" baseline="0%">
            <a:solidFill>
              <a:srgbClr val="000000"/>
            </a:solidFill>
            <a:latin typeface="Times New Roman" pitchFamily="18" charset="0"/>
            <a:cs typeface="Times New Roman" pitchFamily="18" charset="0"/>
          </a:endParaRPr>
        </a:p>
        <a:p>
          <a:pPr rtl="0"/>
          <a:r>
            <a:rPr lang="en-US" sz="1100" b="0" i="0" baseline="30%">
              <a:effectLst/>
              <a:latin typeface="Times New Roman" pitchFamily="18" charset="0"/>
              <a:ea typeface="+mn-ea"/>
              <a:cs typeface="Times New Roman" pitchFamily="18" charset="0"/>
            </a:rPr>
            <a:t>d. </a:t>
          </a:r>
          <a:r>
            <a:rPr lang="en-US" sz="1100" b="1" i="1" baseline="0%">
              <a:effectLst/>
              <a:latin typeface="Times New Roman" pitchFamily="18" charset="0"/>
              <a:ea typeface="+mn-ea"/>
              <a:cs typeface="Times New Roman" pitchFamily="18" charset="0"/>
            </a:rPr>
            <a:t>TRAINING</a:t>
          </a:r>
        </a:p>
        <a:p>
          <a:pPr rtl="0"/>
          <a:r>
            <a:rPr lang="en-US" sz="1050" b="0" i="0" baseline="0%">
              <a:effectLst/>
              <a:latin typeface="Times New Roman" pitchFamily="18" charset="0"/>
              <a:ea typeface="+mn-ea"/>
              <a:cs typeface="Times New Roman" pitchFamily="18" charset="0"/>
            </a:rPr>
            <a:t>Training provided by an equipment vendor as part of the equipment purchase should be listed on budget line </a:t>
          </a:r>
        </a:p>
        <a:p>
          <a:pPr rtl="0"/>
          <a:r>
            <a:rPr lang="en-US" sz="1050" b="0" i="0" baseline="0%">
              <a:effectLst/>
              <a:latin typeface="Times New Roman" pitchFamily="18" charset="0"/>
              <a:ea typeface="+mn-ea"/>
              <a:cs typeface="Times New Roman" pitchFamily="18" charset="0"/>
            </a:rPr>
            <a:t>"F1. Vendor provided."  Training purchased from a third party and that is not included in the cost of an equipment purchase should be listed on budget line "F2. Third party."   </a:t>
          </a:r>
        </a:p>
        <a:p>
          <a:pPr rtl="0"/>
          <a:endParaRPr lang="en-US" sz="1100" b="1" i="1" baseline="0%">
            <a:effectLst/>
            <a:latin typeface="Times New Roman" pitchFamily="18" charset="0"/>
            <a:ea typeface="+mn-ea"/>
            <a:cs typeface="Times New Roman" pitchFamily="18" charset="0"/>
          </a:endParaRPr>
        </a:p>
        <a:p>
          <a:pPr rtl="0"/>
          <a:r>
            <a:rPr lang="en-US" sz="1100" b="0" i="0" baseline="30%">
              <a:effectLst/>
              <a:latin typeface="+mn-lt"/>
              <a:ea typeface="+mn-ea"/>
              <a:cs typeface="+mn-cs"/>
            </a:rPr>
            <a:t>e. </a:t>
          </a:r>
          <a:r>
            <a:rPr lang="en-US" sz="1100" b="1" i="1" baseline="0%">
              <a:effectLst/>
              <a:latin typeface="Times New Roman" pitchFamily="18" charset="0"/>
              <a:ea typeface="+mn-ea"/>
              <a:cs typeface="Times New Roman" pitchFamily="18" charset="0"/>
            </a:rPr>
            <a:t> OTHER COSTS</a:t>
          </a:r>
          <a:endParaRPr lang="en-US" sz="1050">
            <a:effectLst/>
            <a:latin typeface="Times New Roman" pitchFamily="18" charset="0"/>
            <a:cs typeface="Times New Roman" pitchFamily="18" charset="0"/>
          </a:endParaRPr>
        </a:p>
        <a:p>
          <a:pPr rtl="0"/>
          <a:r>
            <a:rPr lang="en-US" sz="1100" b="0" i="0">
              <a:effectLst/>
              <a:latin typeface="Times New Roman" pitchFamily="18" charset="0"/>
              <a:ea typeface="+mn-ea"/>
              <a:cs typeface="Times New Roman" pitchFamily="18" charset="0"/>
            </a:rPr>
            <a:t>Enter</a:t>
          </a:r>
          <a:r>
            <a:rPr lang="en-US" sz="1100" b="0" i="0" baseline="0%">
              <a:effectLst/>
              <a:latin typeface="Times New Roman" pitchFamily="18" charset="0"/>
              <a:ea typeface="+mn-ea"/>
              <a:cs typeface="Times New Roman" pitchFamily="18" charset="0"/>
            </a:rPr>
            <a:t> Other Costs on the "Detailed Budget for G. Other" tab of this spreadsheet.  </a:t>
          </a:r>
        </a:p>
        <a:p>
          <a:pPr rtl="0"/>
          <a:endParaRPr lang="en-US" sz="1100" b="0" i="0" strike="noStrike" baseline="0%">
            <a:solidFill>
              <a:srgbClr val="000000"/>
            </a:solidFill>
            <a:effectLst/>
            <a:latin typeface="Times New Roman" pitchFamily="18" charset="0"/>
            <a:ea typeface="+mn-ea"/>
            <a:cs typeface="Times New Roman" pitchFamily="18" charset="0"/>
          </a:endParaRPr>
        </a:p>
        <a:p>
          <a:pPr rtl="0"/>
          <a:r>
            <a:rPr lang="en-US" sz="1100" b="0" i="0" baseline="30%">
              <a:effectLst/>
              <a:latin typeface="+mn-lt"/>
              <a:ea typeface="+mn-ea"/>
              <a:cs typeface="+mn-cs"/>
            </a:rPr>
            <a:t>f. </a:t>
          </a:r>
          <a:r>
            <a:rPr lang="en-US" sz="1100" b="1" i="1" strike="noStrike" baseline="0%">
              <a:solidFill>
                <a:srgbClr val="000000"/>
              </a:solidFill>
              <a:effectLst/>
              <a:latin typeface="Times New Roman" pitchFamily="18" charset="0"/>
              <a:ea typeface="+mn-ea"/>
              <a:cs typeface="Times New Roman" pitchFamily="18" charset="0"/>
            </a:rPr>
            <a:t>SALARY REQUESTS</a:t>
          </a:r>
          <a:endParaRPr lang="en-US" sz="1100" b="0" i="0" strike="noStrike" baseline="0%">
            <a:solidFill>
              <a:srgbClr val="000000"/>
            </a:solidFill>
            <a:effectLst/>
            <a:latin typeface="Times New Roman" pitchFamily="18" charset="0"/>
            <a:ea typeface="+mn-ea"/>
            <a:cs typeface="Times New Roman" pitchFamily="18" charset="0"/>
          </a:endParaRPr>
        </a:p>
        <a:p>
          <a:pPr marL="0" marR="0" lvl="0" indent="0" defTabSz="914400" rtl="0" eaLnBrk="1" fontAlgn="auto" latinLnBrk="0" hangingPunct="1">
            <a:lnSpc>
              <a:spcPct val="100%"/>
            </a:lnSpc>
            <a:spcBef>
              <a:spcPts val="0"/>
            </a:spcBef>
            <a:spcAft>
              <a:spcPts val="0"/>
            </a:spcAft>
            <a:buClrTx/>
            <a:buSzTx/>
            <a:buFontTx/>
            <a:buNone/>
            <a:tabLst/>
            <a:defRPr/>
          </a:pPr>
          <a:r>
            <a:rPr lang="en-US" sz="1100" b="0" i="0" baseline="0%">
              <a:effectLst/>
              <a:latin typeface="Times New Roman" pitchFamily="18" charset="0"/>
              <a:ea typeface="+mn-ea"/>
              <a:cs typeface="Times New Roman" pitchFamily="18" charset="0"/>
            </a:rPr>
            <a:t>Except in compelling and unusual circumstances, support for faculty or staff salaries should not be requested under the ENHANCEMENT program. If the PI feels strongly that the expenditures are warranted, partial salary support may be requested and is limited to 25% of academic salary plus 2 summer months.  Support Fund monies will not supplant state funds, and full time employees will not, under any circumstances, receive funds in excess of 100% of their regular salaries</a:t>
          </a:r>
          <a:r>
            <a:rPr lang="en-US" sz="1100" b="0" i="0" baseline="0%">
              <a:effectLst/>
              <a:latin typeface="+mn-lt"/>
              <a:ea typeface="+mn-ea"/>
              <a:cs typeface="+mn-cs"/>
            </a:rPr>
            <a:t>.</a:t>
          </a:r>
          <a:endParaRPr lang="en-US" sz="1050">
            <a:effectLst/>
          </a:endParaRPr>
        </a:p>
        <a:p>
          <a:pPr marL="0" marR="0" lvl="0" indent="0" defTabSz="914400" rtl="0" eaLnBrk="1" fontAlgn="auto" latinLnBrk="0" hangingPunct="1">
            <a:lnSpc>
              <a:spcPct val="100%"/>
            </a:lnSpc>
            <a:spcBef>
              <a:spcPts val="0"/>
            </a:spcBef>
            <a:spcAft>
              <a:spcPts val="0"/>
            </a:spcAft>
            <a:buClrTx/>
            <a:buSzTx/>
            <a:buFontTx/>
            <a:buNone/>
            <a:tabLst/>
            <a:defRPr/>
          </a:pPr>
          <a:endParaRPr lang="en-US" sz="1050">
            <a:effectLst/>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3</xdr:col>
          <xdr:colOff>0</xdr:colOff>
          <xdr:row>11</xdr:row>
          <xdr:rowOff>0</xdr:rowOff>
        </xdr:from>
        <xdr:to>
          <xdr:col>5</xdr:col>
          <xdr:colOff>76200</xdr:colOff>
          <xdr:row>13</xdr:row>
          <xdr:rowOff>0</xdr:rowOff>
        </xdr:to>
        <xdr:sp macro="" textlink="">
          <xdr:nvSpPr>
            <xdr:cNvPr id="1025" name="Comment 500" hidden="1">
              <a:extLst>
                <a:ext uri="{FF2B5EF4-FFF2-40B4-BE49-F238E27FC236}">
                  <a16:creationId xmlns:a16="http://schemas.microsoft.com/office/drawing/2014/main" id="{9331B8AC-BD35-205F-1BF2-863A835DE1CB}"/>
                </a:ext>
              </a:extLst>
            </xdr:cNvPr>
            <xdr:cNvSpPr txBox="1">
              <a:spLocks noChangeArrowheads="1"/>
            </xdr:cNvSpPr>
          </xdr:nvSpPr>
          <xdr:spPr bwMode="auto">
            <a:xfrm>
              <a:off x="2095500" y="1767840"/>
              <a:ext cx="1470660" cy="38862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975360</xdr:colOff>
          <xdr:row>20</xdr:row>
          <xdr:rowOff>114300</xdr:rowOff>
        </xdr:from>
        <xdr:to>
          <xdr:col>6</xdr:col>
          <xdr:colOff>922020</xdr:colOff>
          <xdr:row>23</xdr:row>
          <xdr:rowOff>175260</xdr:rowOff>
        </xdr:to>
        <xdr:sp macro="" textlink="">
          <xdr:nvSpPr>
            <xdr:cNvPr id="1026" name="Comment 812" hidden="1">
              <a:extLst>
                <a:ext uri="{FF2B5EF4-FFF2-40B4-BE49-F238E27FC236}">
                  <a16:creationId xmlns:a16="http://schemas.microsoft.com/office/drawing/2014/main" id="{1E48B941-D061-EDA1-7F4F-102821300157}"/>
                </a:ext>
              </a:extLst>
            </xdr:cNvPr>
            <xdr:cNvSpPr txBox="1">
              <a:spLocks noChangeArrowheads="1"/>
            </xdr:cNvSpPr>
          </xdr:nvSpPr>
          <xdr:spPr bwMode="auto">
            <a:xfrm>
              <a:off x="3459480" y="3604260"/>
              <a:ext cx="1341120" cy="617220"/>
            </a:xfrm>
            <a:prstGeom prst="rect">
              <a:avLst/>
            </a:prstGeom>
            <a:solidFill>
              <a:srgbClr val="FFFFE1"/>
            </a:solidFill>
            <a:ln w="9525">
              <a:solidFill>
                <a:srgbClr val="217346"/>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 </a:t>
              </a:r>
              <a:r>
                <a:rPr lang="en-US" sz="900" b="0" i="0" u="none" strike="noStrike" baseline="0%">
                  <a:solidFill>
                    <a:srgbClr val="000000"/>
                  </a:solidFill>
                  <a:latin typeface="Tahoma"/>
                  <a:ea typeface="Tahoma"/>
                  <a:cs typeface="Tahoma"/>
                </a:rPr>
                <a:t>to enter detail for Other Costs</a:t>
              </a:r>
              <a:endParaRPr lang="en-US" sz="900" b="1"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6</xdr:col>
          <xdr:colOff>975360</xdr:colOff>
          <xdr:row>20</xdr:row>
          <xdr:rowOff>114300</xdr:rowOff>
        </xdr:from>
        <xdr:to>
          <xdr:col>8</xdr:col>
          <xdr:colOff>922020</xdr:colOff>
          <xdr:row>23</xdr:row>
          <xdr:rowOff>175260</xdr:rowOff>
        </xdr:to>
        <xdr:sp macro="" textlink="">
          <xdr:nvSpPr>
            <xdr:cNvPr id="1027" name="Comment 815" hidden="1">
              <a:extLst>
                <a:ext uri="{FF2B5EF4-FFF2-40B4-BE49-F238E27FC236}">
                  <a16:creationId xmlns:a16="http://schemas.microsoft.com/office/drawing/2014/main" id="{B0148683-87E0-1413-EFCC-70E5580B7466}"/>
                </a:ext>
              </a:extLst>
            </xdr:cNvPr>
            <xdr:cNvSpPr txBox="1">
              <a:spLocks noChangeArrowheads="1"/>
            </xdr:cNvSpPr>
          </xdr:nvSpPr>
          <xdr:spPr bwMode="auto">
            <a:xfrm>
              <a:off x="4853940" y="3604260"/>
              <a:ext cx="1341120" cy="6172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 </a:t>
              </a:r>
              <a:r>
                <a:rPr lang="en-US" sz="900" b="0" i="0" u="none" strike="noStrike" baseline="0%">
                  <a:solidFill>
                    <a:srgbClr val="000000"/>
                  </a:solidFill>
                  <a:latin typeface="Tahoma"/>
                  <a:ea typeface="Tahoma"/>
                  <a:cs typeface="Tahoma"/>
                </a:rPr>
                <a:t>to enter detail for Other Costs</a:t>
              </a:r>
              <a:endParaRPr lang="en-US" sz="900" b="1"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8</xdr:col>
          <xdr:colOff>975360</xdr:colOff>
          <xdr:row>20</xdr:row>
          <xdr:rowOff>114300</xdr:rowOff>
        </xdr:from>
        <xdr:to>
          <xdr:col>12</xdr:col>
          <xdr:colOff>304800</xdr:colOff>
          <xdr:row>24</xdr:row>
          <xdr:rowOff>0</xdr:rowOff>
        </xdr:to>
        <xdr:sp macro="" textlink="">
          <xdr:nvSpPr>
            <xdr:cNvPr id="1028" name="Comment 816" hidden="1">
              <a:extLst>
                <a:ext uri="{FF2B5EF4-FFF2-40B4-BE49-F238E27FC236}">
                  <a16:creationId xmlns:a16="http://schemas.microsoft.com/office/drawing/2014/main" id="{7539C535-3606-F000-BD65-7792DCE2C4F9}"/>
                </a:ext>
              </a:extLst>
            </xdr:cNvPr>
            <xdr:cNvSpPr txBox="1">
              <a:spLocks noChangeArrowheads="1"/>
            </xdr:cNvSpPr>
          </xdr:nvSpPr>
          <xdr:spPr bwMode="auto">
            <a:xfrm>
              <a:off x="6248400" y="3604260"/>
              <a:ext cx="1295400" cy="63246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 </a:t>
              </a:r>
              <a:r>
                <a:rPr lang="en-US" sz="900" b="0" i="0" u="none" strike="noStrike" baseline="0%">
                  <a:solidFill>
                    <a:srgbClr val="000000"/>
                  </a:solidFill>
                  <a:latin typeface="Tahoma"/>
                  <a:ea typeface="Tahoma"/>
                  <a:cs typeface="Tahoma"/>
                </a:rPr>
                <a:t>to enter detail for Other Costs</a:t>
              </a:r>
              <a:endParaRPr lang="en-US" sz="900" b="1"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480060</xdr:colOff>
          <xdr:row>32</xdr:row>
          <xdr:rowOff>137160</xdr:rowOff>
        </xdr:from>
        <xdr:to>
          <xdr:col>4</xdr:col>
          <xdr:colOff>441960</xdr:colOff>
          <xdr:row>38</xdr:row>
          <xdr:rowOff>76200</xdr:rowOff>
        </xdr:to>
        <xdr:sp macro="" textlink="">
          <xdr:nvSpPr>
            <xdr:cNvPr id="1029" name="Comment 811" hidden="1">
              <a:extLst>
                <a:ext uri="{FF2B5EF4-FFF2-40B4-BE49-F238E27FC236}">
                  <a16:creationId xmlns:a16="http://schemas.microsoft.com/office/drawing/2014/main" id="{B3691EBF-42AA-5E9C-62B7-DD42C5D9B670}"/>
                </a:ext>
              </a:extLst>
            </xdr:cNvPr>
            <xdr:cNvSpPr txBox="1">
              <a:spLocks noChangeArrowheads="1"/>
            </xdr:cNvSpPr>
          </xdr:nvSpPr>
          <xdr:spPr bwMode="auto">
            <a:xfrm>
              <a:off x="754380" y="5951220"/>
              <a:ext cx="2171700" cy="80010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applicable rate.  </a:t>
              </a:r>
            </a:p>
            <a:p>
              <a:pPr algn="l" rtl="0">
                <a:defRPr sz="1000"/>
              </a:pPr>
              <a:r>
                <a:rPr lang="en-US" sz="900" b="0" i="0" u="none" strike="noStrike" baseline="0%">
                  <a:solidFill>
                    <a:srgbClr val="000000"/>
                  </a:solidFill>
                  <a:latin typeface="Tahoma"/>
                  <a:ea typeface="Tahoma"/>
                  <a:cs typeface="Tahoma"/>
                </a:rPr>
                <a:t>48% Federally negotiated rate</a:t>
              </a:r>
            </a:p>
            <a:p>
              <a:pPr algn="l" rtl="0">
                <a:defRPr sz="1000"/>
              </a:pPr>
              <a:r>
                <a:rPr lang="en-US" sz="900" b="0" i="0" u="none" strike="noStrike" baseline="0%">
                  <a:solidFill>
                    <a:srgbClr val="000000"/>
                  </a:solidFill>
                  <a:latin typeface="Tahoma"/>
                  <a:ea typeface="Tahoma"/>
                  <a:cs typeface="Tahoma"/>
                </a:rPr>
                <a:t>49% Instruction rate</a:t>
              </a:r>
            </a:p>
            <a:p>
              <a:pPr algn="l" rtl="0">
                <a:defRPr sz="1000"/>
              </a:pPr>
              <a:r>
                <a:rPr lang="en-US" sz="900" b="0" i="0" u="none" strike="noStrike" baseline="0%">
                  <a:solidFill>
                    <a:srgbClr val="000000"/>
                  </a:solidFill>
                  <a:latin typeface="Tahoma"/>
                  <a:ea typeface="Tahoma"/>
                  <a:cs typeface="Tahoma"/>
                </a:rPr>
                <a:t>35% Public Service rate</a:t>
              </a:r>
            </a:p>
            <a:p>
              <a:pPr algn="l" rtl="0">
                <a:defRPr sz="1000"/>
              </a:pPr>
              <a:r>
                <a:rPr lang="en-US" sz="900" b="0" i="0" u="none" strike="noStrike" baseline="0%">
                  <a:solidFill>
                    <a:srgbClr val="000000"/>
                  </a:solidFill>
                  <a:latin typeface="Tahoma"/>
                  <a:ea typeface="Tahoma"/>
                  <a:cs typeface="Tahoma"/>
                </a:rPr>
                <a:t>26% Off-Campus rate:</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2.bin"/><Relationship Id="rId4" Type="http://purl.oclc.org/ooxml/officeDocument/relationships/comments" Target="../comments1.xm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zoomScale="120" zoomScaleNormal="120" workbookViewId="0">
      <selection activeCell="E7" sqref="E7"/>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r:id="rId1"/>
  <headerFooter alignWithMargins="0"/>
  <drawing r:id="rId2"/>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42"/>
  <sheetViews>
    <sheetView tabSelected="1" topLeftCell="A7" zoomScaleNormal="100" workbookViewId="0">
      <selection activeCell="E22" sqref="E22"/>
    </sheetView>
  </sheetViews>
  <sheetFormatPr defaultColWidth="9.109375" defaultRowHeight="13.2"/>
  <cols>
    <col min="1" max="1" width="4" style="2" customWidth="1"/>
    <col min="2" max="2" width="7.44140625" style="2" customWidth="1"/>
    <col min="3" max="3" width="19.109375" style="2" customWidth="1"/>
    <col min="4" max="4" width="5.6640625" style="2" customWidth="1"/>
    <col min="5" max="5" width="14.6640625" style="5" customWidth="1"/>
    <col min="6" max="6" width="5.6640625" style="5" customWidth="1"/>
    <col min="7" max="7" width="14.6640625" style="5" customWidth="1"/>
    <col min="8" max="8" width="5.6640625" style="5" customWidth="1"/>
    <col min="9" max="9" width="14.6640625" style="5" customWidth="1"/>
    <col min="10" max="10" width="5" style="2" customWidth="1"/>
    <col min="11" max="11" width="4" style="2" customWidth="1"/>
    <col min="12" max="12" width="5" style="2" customWidth="1"/>
    <col min="13" max="13" width="19.109375" style="2" customWidth="1"/>
    <col min="14" max="14" width="5.6640625" style="2" customWidth="1"/>
    <col min="15" max="15" width="14.6640625" style="2" customWidth="1"/>
    <col min="16" max="16" width="5" style="2" customWidth="1"/>
    <col min="17" max="17" width="14.6640625" style="2" customWidth="1"/>
    <col min="18" max="18" width="4.44140625" style="2" customWidth="1"/>
    <col min="19" max="19" width="14.6640625" style="2" customWidth="1"/>
    <col min="20" max="20" width="6.44140625" style="2" customWidth="1"/>
    <col min="21" max="16384" width="9.109375" style="2"/>
  </cols>
  <sheetData>
    <row r="2" spans="1:20">
      <c r="A2" s="10" t="s">
        <v>0</v>
      </c>
      <c r="B2" s="10"/>
      <c r="C2" s="10"/>
      <c r="D2" s="10"/>
      <c r="E2" s="11"/>
      <c r="F2" s="11"/>
      <c r="G2" s="11"/>
      <c r="H2" s="11"/>
      <c r="I2" s="11"/>
      <c r="J2" s="10"/>
      <c r="K2" s="10" t="s">
        <v>0</v>
      </c>
      <c r="L2" s="10"/>
      <c r="M2" s="10"/>
      <c r="N2" s="10"/>
      <c r="O2" s="11"/>
      <c r="P2" s="11"/>
      <c r="Q2" s="11"/>
      <c r="R2" s="11"/>
      <c r="S2" s="11"/>
      <c r="T2" s="10"/>
    </row>
    <row r="3" spans="1:20" s="7" customFormat="1">
      <c r="A3" s="52" t="s">
        <v>80</v>
      </c>
      <c r="B3" s="52"/>
      <c r="C3" s="52"/>
      <c r="D3" s="52"/>
      <c r="E3" s="52"/>
      <c r="F3" s="52"/>
      <c r="G3" s="52"/>
      <c r="H3" s="52"/>
      <c r="I3" s="52"/>
      <c r="J3" s="52"/>
      <c r="K3" s="52" t="str">
        <f>A3</f>
        <v>TARGETED ENHANCEMENT PROGRAM, FISCAL YEAR 2026-27</v>
      </c>
      <c r="L3" s="52"/>
      <c r="M3" s="52"/>
      <c r="N3" s="52"/>
      <c r="O3" s="52"/>
      <c r="P3" s="52"/>
      <c r="Q3" s="52"/>
      <c r="R3" s="52"/>
      <c r="S3" s="52"/>
      <c r="T3" s="52"/>
    </row>
    <row r="4" spans="1:20">
      <c r="A4" s="53" t="s">
        <v>51</v>
      </c>
      <c r="B4" s="53"/>
      <c r="C4" s="53"/>
      <c r="D4" s="53"/>
      <c r="E4" s="53"/>
      <c r="F4" s="53"/>
      <c r="G4" s="53"/>
      <c r="H4" s="53"/>
      <c r="I4" s="53"/>
      <c r="J4" s="53"/>
      <c r="K4" s="53" t="s">
        <v>52</v>
      </c>
      <c r="L4" s="53"/>
      <c r="M4" s="53"/>
      <c r="N4" s="53"/>
      <c r="O4" s="53"/>
      <c r="P4" s="53"/>
      <c r="Q4" s="53"/>
      <c r="R4" s="53"/>
      <c r="S4" s="53"/>
      <c r="T4" s="53"/>
    </row>
    <row r="5" spans="1:20" ht="7.5" customHeight="1">
      <c r="A5" s="10"/>
      <c r="B5" s="10"/>
      <c r="C5" s="10"/>
      <c r="D5" s="10"/>
      <c r="E5" s="11"/>
      <c r="F5" s="11"/>
      <c r="G5" s="11"/>
      <c r="H5" s="11"/>
      <c r="I5" s="11"/>
      <c r="K5" s="10"/>
      <c r="L5" s="10"/>
      <c r="M5" s="10"/>
      <c r="N5" s="10"/>
      <c r="O5" s="11"/>
      <c r="P5" s="11"/>
      <c r="Q5" s="11"/>
      <c r="R5" s="11"/>
      <c r="S5" s="11"/>
    </row>
    <row r="6" spans="1:20">
      <c r="A6" s="2" t="s">
        <v>1</v>
      </c>
      <c r="D6" s="38"/>
      <c r="E6" s="3" t="s">
        <v>53</v>
      </c>
      <c r="F6" s="3"/>
      <c r="G6" s="3"/>
      <c r="H6" s="3"/>
      <c r="I6" s="3"/>
      <c r="K6" s="2" t="s">
        <v>1</v>
      </c>
      <c r="O6" s="3" t="str">
        <f>E6</f>
        <v>Insert PI's name</v>
      </c>
      <c r="P6" s="3"/>
      <c r="Q6" s="3"/>
      <c r="R6" s="3"/>
      <c r="S6" s="3"/>
    </row>
    <row r="7" spans="1:20">
      <c r="O7" s="5"/>
      <c r="P7" s="5"/>
      <c r="Q7" s="5"/>
      <c r="R7" s="5"/>
      <c r="S7" s="5"/>
    </row>
    <row r="8" spans="1:20">
      <c r="A8" s="2" t="s">
        <v>2</v>
      </c>
      <c r="D8"/>
      <c r="E8" s="3" t="s">
        <v>3</v>
      </c>
      <c r="F8" s="4"/>
      <c r="G8" s="3"/>
      <c r="H8" s="3"/>
      <c r="I8" s="3"/>
      <c r="K8" s="2" t="s">
        <v>2</v>
      </c>
      <c r="N8"/>
      <c r="O8" s="3" t="s">
        <v>3</v>
      </c>
      <c r="P8" s="4"/>
      <c r="Q8" s="3"/>
      <c r="R8" s="3"/>
      <c r="S8" s="3"/>
    </row>
    <row r="9" spans="1:20">
      <c r="O9" s="5"/>
      <c r="P9" s="5"/>
      <c r="Q9" s="5"/>
      <c r="R9" s="5"/>
      <c r="S9" s="5"/>
    </row>
    <row r="10" spans="1:20">
      <c r="A10" s="2" t="s">
        <v>4</v>
      </c>
      <c r="K10" s="2" t="s">
        <v>4</v>
      </c>
      <c r="O10" s="5"/>
      <c r="P10" s="5"/>
      <c r="Q10" s="5"/>
      <c r="R10" s="5"/>
      <c r="S10" s="5"/>
    </row>
    <row r="11" spans="1:20" ht="13.5" customHeight="1">
      <c r="E11" s="12" t="s">
        <v>5</v>
      </c>
      <c r="F11" s="12"/>
      <c r="G11" s="12" t="s">
        <v>6</v>
      </c>
      <c r="H11" s="12"/>
      <c r="I11" s="12" t="s">
        <v>7</v>
      </c>
      <c r="O11" s="12" t="s">
        <v>5</v>
      </c>
      <c r="P11" s="12"/>
      <c r="Q11" s="12" t="s">
        <v>6</v>
      </c>
      <c r="R11" s="12"/>
      <c r="S11" s="12" t="s">
        <v>7</v>
      </c>
    </row>
    <row r="12" spans="1:20" ht="15.75" customHeight="1">
      <c r="D12" s="13"/>
      <c r="E12" s="12" t="s">
        <v>8</v>
      </c>
      <c r="F12" s="12"/>
      <c r="G12" s="12" t="s">
        <v>21</v>
      </c>
      <c r="H12" s="12"/>
      <c r="I12" s="12" t="s">
        <v>22</v>
      </c>
      <c r="O12" s="12" t="s">
        <v>8</v>
      </c>
      <c r="P12" s="12"/>
      <c r="Q12" s="12" t="s">
        <v>21</v>
      </c>
      <c r="R12" s="12"/>
      <c r="S12" s="12" t="s">
        <v>22</v>
      </c>
    </row>
    <row r="13" spans="1:20" ht="15" customHeight="1">
      <c r="A13"/>
      <c r="B13" s="23" t="s">
        <v>9</v>
      </c>
      <c r="C13" s="7" t="s">
        <v>40</v>
      </c>
      <c r="E13" s="1">
        <v>0</v>
      </c>
      <c r="G13" s="1"/>
      <c r="I13" s="1"/>
      <c r="K13"/>
      <c r="L13" s="23" t="s">
        <v>9</v>
      </c>
      <c r="M13" s="7" t="s">
        <v>31</v>
      </c>
      <c r="O13" s="6">
        <f>SUM(E13)</f>
        <v>0</v>
      </c>
      <c r="P13" s="5"/>
      <c r="Q13" s="6">
        <f>SUM(G13)</f>
        <v>0</v>
      </c>
      <c r="R13" s="5"/>
      <c r="S13" s="6">
        <f>SUM(I13)</f>
        <v>0</v>
      </c>
    </row>
    <row r="14" spans="1:20" ht="15" customHeight="1">
      <c r="A14"/>
      <c r="B14" s="23" t="s">
        <v>12</v>
      </c>
      <c r="C14" s="7" t="s">
        <v>23</v>
      </c>
      <c r="E14" s="1">
        <v>0</v>
      </c>
      <c r="G14" s="1"/>
      <c r="I14" s="1"/>
      <c r="K14"/>
      <c r="L14" s="23" t="s">
        <v>12</v>
      </c>
      <c r="M14" s="7" t="s">
        <v>23</v>
      </c>
      <c r="O14" s="6">
        <f t="shared" ref="O14:O24" si="0">SUM(E14)</f>
        <v>0</v>
      </c>
      <c r="P14" s="5"/>
      <c r="Q14" s="6">
        <f>SUM(G14)</f>
        <v>0</v>
      </c>
      <c r="R14" s="5"/>
      <c r="S14" s="6">
        <f>SUM(I14)</f>
        <v>0</v>
      </c>
    </row>
    <row r="15" spans="1:20" ht="15" customHeight="1">
      <c r="A15"/>
      <c r="B15" s="21" t="s">
        <v>36</v>
      </c>
      <c r="C15" s="7" t="s">
        <v>13</v>
      </c>
      <c r="E15" s="1">
        <v>0</v>
      </c>
      <c r="G15" s="1"/>
      <c r="I15" s="1"/>
      <c r="K15"/>
      <c r="L15" s="21" t="s">
        <v>14</v>
      </c>
      <c r="M15" s="7" t="s">
        <v>13</v>
      </c>
      <c r="O15" s="6">
        <f t="shared" si="0"/>
        <v>0</v>
      </c>
      <c r="P15" s="5"/>
      <c r="Q15" s="6">
        <f>SUM(G15)</f>
        <v>0</v>
      </c>
      <c r="R15" s="5"/>
      <c r="S15" s="6">
        <f>SUM(I15)</f>
        <v>0</v>
      </c>
    </row>
    <row r="16" spans="1:20" ht="15" customHeight="1">
      <c r="A16"/>
      <c r="B16" s="21" t="s">
        <v>37</v>
      </c>
      <c r="C16" s="7" t="s">
        <v>41</v>
      </c>
      <c r="E16" s="28">
        <v>0</v>
      </c>
      <c r="G16" s="28"/>
      <c r="I16" s="28"/>
      <c r="K16"/>
      <c r="L16" s="21" t="s">
        <v>38</v>
      </c>
      <c r="M16" s="7" t="s">
        <v>41</v>
      </c>
      <c r="O16" s="6">
        <f t="shared" si="0"/>
        <v>0</v>
      </c>
      <c r="P16" s="5"/>
      <c r="Q16" s="6">
        <f>SUM(G16)</f>
        <v>0</v>
      </c>
      <c r="R16" s="5"/>
      <c r="S16" s="6">
        <f>SUM(I16)</f>
        <v>0</v>
      </c>
    </row>
    <row r="17" spans="1:20" ht="15" customHeight="1">
      <c r="A17" s="35"/>
      <c r="B17" s="21" t="s">
        <v>42</v>
      </c>
      <c r="C17" s="21" t="s">
        <v>24</v>
      </c>
      <c r="E17" s="1">
        <v>0</v>
      </c>
      <c r="G17" s="1"/>
      <c r="I17" s="1"/>
      <c r="K17" s="35"/>
      <c r="L17" s="21" t="s">
        <v>25</v>
      </c>
      <c r="M17" s="21" t="s">
        <v>24</v>
      </c>
      <c r="O17" s="6">
        <f t="shared" si="0"/>
        <v>0</v>
      </c>
      <c r="P17" s="5"/>
      <c r="Q17" s="6">
        <f>SUM(G17)</f>
        <v>0</v>
      </c>
      <c r="R17" s="5"/>
      <c r="S17" s="6">
        <f>SUM(I17)</f>
        <v>0</v>
      </c>
    </row>
    <row r="18" spans="1:20" ht="15" customHeight="1">
      <c r="A18" s="35"/>
      <c r="B18" s="21" t="s">
        <v>43</v>
      </c>
      <c r="C18" s="21" t="s">
        <v>33</v>
      </c>
      <c r="E18" s="34">
        <v>0</v>
      </c>
      <c r="G18" s="33"/>
      <c r="I18" s="33"/>
      <c r="K18" s="35"/>
      <c r="L18" s="21" t="s">
        <v>43</v>
      </c>
      <c r="M18" s="21" t="s">
        <v>33</v>
      </c>
      <c r="O18" s="3">
        <f t="shared" si="0"/>
        <v>0</v>
      </c>
      <c r="P18" s="5"/>
      <c r="Q18" s="24"/>
      <c r="R18" s="5"/>
      <c r="S18" s="24"/>
    </row>
    <row r="19" spans="1:20" ht="15" customHeight="1">
      <c r="A19" s="35"/>
      <c r="B19" s="30" t="s">
        <v>10</v>
      </c>
      <c r="C19" s="2" t="s">
        <v>32</v>
      </c>
      <c r="E19" s="1">
        <v>0</v>
      </c>
      <c r="G19" s="1"/>
      <c r="I19" s="1"/>
      <c r="K19" s="35"/>
      <c r="L19" s="30" t="s">
        <v>10</v>
      </c>
      <c r="M19" s="2" t="s">
        <v>32</v>
      </c>
      <c r="O19" s="6">
        <f t="shared" si="0"/>
        <v>0</v>
      </c>
      <c r="P19" s="5"/>
      <c r="Q19" s="6">
        <f t="shared" ref="Q19:Q24" si="1">SUM(G19)</f>
        <v>0</v>
      </c>
      <c r="R19" s="5"/>
      <c r="S19" s="6">
        <f>SUM(I19)</f>
        <v>0</v>
      </c>
    </row>
    <row r="20" spans="1:20" ht="15" customHeight="1">
      <c r="B20" s="31" t="s">
        <v>11</v>
      </c>
      <c r="C20" s="2" t="s">
        <v>35</v>
      </c>
      <c r="E20" s="1">
        <v>0</v>
      </c>
      <c r="G20" s="1"/>
      <c r="I20" s="1"/>
      <c r="L20" s="31" t="s">
        <v>11</v>
      </c>
      <c r="M20" s="2" t="s">
        <v>35</v>
      </c>
      <c r="O20" s="6">
        <f t="shared" si="0"/>
        <v>0</v>
      </c>
      <c r="P20" s="5"/>
      <c r="Q20" s="6">
        <f t="shared" si="1"/>
        <v>0</v>
      </c>
      <c r="R20" s="5"/>
      <c r="S20" s="6">
        <f>SUM(I20)</f>
        <v>0</v>
      </c>
    </row>
    <row r="21" spans="1:20" ht="15" customHeight="1">
      <c r="C21" s="2" t="s">
        <v>39</v>
      </c>
      <c r="E21" s="6">
        <f>SUM(E19,E20)</f>
        <v>0</v>
      </c>
      <c r="G21" s="6">
        <f>SUM(G19,G20)</f>
        <v>0</v>
      </c>
      <c r="I21" s="6">
        <f>SUM(I19,I20)</f>
        <v>0</v>
      </c>
      <c r="M21" s="2" t="s">
        <v>39</v>
      </c>
      <c r="O21" s="6">
        <f t="shared" si="0"/>
        <v>0</v>
      </c>
      <c r="P21" s="5"/>
      <c r="Q21" s="6">
        <f t="shared" si="1"/>
        <v>0</v>
      </c>
      <c r="R21" s="5"/>
      <c r="S21" s="6">
        <f>SUM(I21)</f>
        <v>0</v>
      </c>
    </row>
    <row r="22" spans="1:20" ht="15" customHeight="1">
      <c r="A22" s="35"/>
      <c r="B22" s="7" t="s">
        <v>29</v>
      </c>
      <c r="C22" s="21" t="s">
        <v>34</v>
      </c>
      <c r="E22" s="43">
        <f>'Detailed Budget for G. Other'!E23</f>
        <v>0</v>
      </c>
      <c r="G22" s="43">
        <f>'Detailed Budget for G. Other'!G23</f>
        <v>0</v>
      </c>
      <c r="I22" s="43">
        <f>'Detailed Budget for G. Other'!I23</f>
        <v>0</v>
      </c>
      <c r="K22" s="35"/>
      <c r="L22" s="7" t="s">
        <v>44</v>
      </c>
      <c r="M22" s="21" t="s">
        <v>34</v>
      </c>
      <c r="O22" s="6">
        <f t="shared" si="0"/>
        <v>0</v>
      </c>
      <c r="P22" s="5"/>
      <c r="Q22" s="6">
        <f t="shared" si="1"/>
        <v>0</v>
      </c>
      <c r="R22" s="5"/>
      <c r="S22" s="6">
        <f>SUM(I22)</f>
        <v>0</v>
      </c>
    </row>
    <row r="23" spans="1:20" ht="13.95" customHeight="1">
      <c r="A23"/>
      <c r="B23" s="15"/>
      <c r="C23" s="29"/>
      <c r="E23" s="27"/>
      <c r="G23" s="32"/>
      <c r="I23" s="32"/>
      <c r="K23"/>
      <c r="L23" s="15"/>
      <c r="M23" s="29"/>
      <c r="O23" s="3"/>
      <c r="P23" s="5"/>
      <c r="Q23" s="3"/>
      <c r="R23" s="5"/>
      <c r="S23" s="27"/>
    </row>
    <row r="24" spans="1:20" ht="15" customHeight="1">
      <c r="C24" s="15" t="s">
        <v>45</v>
      </c>
      <c r="E24" s="6">
        <f>SUM(E13:E17,E21,E22)</f>
        <v>0</v>
      </c>
      <c r="G24" s="6">
        <f>SUM(G13:G17,G21,G22)</f>
        <v>0</v>
      </c>
      <c r="I24" s="6">
        <f>SUM(I13:I17,I21,I22)</f>
        <v>0</v>
      </c>
      <c r="M24" s="15" t="s">
        <v>45</v>
      </c>
      <c r="O24" s="6">
        <f t="shared" si="0"/>
        <v>0</v>
      </c>
      <c r="P24" s="5"/>
      <c r="Q24" s="6">
        <f t="shared" si="1"/>
        <v>0</v>
      </c>
      <c r="R24" s="5"/>
      <c r="S24" s="6">
        <f>SUM(I24)</f>
        <v>0</v>
      </c>
    </row>
    <row r="25" spans="1:20" ht="15" customHeight="1">
      <c r="A25" s="17"/>
      <c r="B25" s="17"/>
      <c r="K25" s="17"/>
      <c r="L25" s="17"/>
      <c r="O25" s="5"/>
      <c r="P25" s="5"/>
      <c r="Q25" s="5"/>
      <c r="R25" s="5"/>
      <c r="S25" s="5"/>
    </row>
    <row r="26" spans="1:20" ht="15" customHeight="1">
      <c r="A26" s="35"/>
      <c r="B26" s="7" t="s">
        <v>46</v>
      </c>
      <c r="C26" s="22" t="s">
        <v>26</v>
      </c>
      <c r="K26" s="35"/>
      <c r="L26" s="7" t="s">
        <v>46</v>
      </c>
      <c r="M26" s="22" t="s">
        <v>26</v>
      </c>
      <c r="O26" s="5"/>
      <c r="P26" s="5"/>
      <c r="Q26" s="5"/>
      <c r="R26" s="5"/>
      <c r="S26" s="5"/>
    </row>
    <row r="27" spans="1:20" ht="15" customHeight="1">
      <c r="A27" s="17"/>
      <c r="B27" s="18"/>
      <c r="C27" s="19" t="s">
        <v>79</v>
      </c>
      <c r="E27" s="36"/>
      <c r="G27" s="6">
        <f>ROUND(SUM((G24+G31-G19-G17-G13-'Detailed Budget for G. Other'!G19-'Detailed Budget for G. Other'!G20)*B37),0)</f>
        <v>0</v>
      </c>
      <c r="I27" s="6">
        <f>ROUND(SUM((I31+I24-I19-I17-I13-'Detailed Budget for G. Other'!I19-'Detailed Budget for G. Other'!I20)*B37),0)</f>
        <v>0</v>
      </c>
      <c r="K27" s="17"/>
      <c r="L27" s="18"/>
      <c r="M27" s="19" t="s">
        <v>79</v>
      </c>
      <c r="O27" s="8"/>
      <c r="P27" s="5"/>
      <c r="Q27" s="6">
        <f>SUM(G27)</f>
        <v>0</v>
      </c>
      <c r="R27" s="5"/>
      <c r="S27" s="6">
        <f>SUM(I27)</f>
        <v>0</v>
      </c>
    </row>
    <row r="28" spans="1:20" ht="15" customHeight="1">
      <c r="A28" s="17"/>
      <c r="B28" s="18"/>
      <c r="C28" s="2" t="s">
        <v>18</v>
      </c>
      <c r="E28" s="8"/>
      <c r="G28" s="9">
        <f>ROUND(SUM((E24-E19-E17-E13-'Detailed Budget for G. Other'!E20)*B37),0)</f>
        <v>0</v>
      </c>
      <c r="I28" s="20"/>
      <c r="K28" s="17"/>
      <c r="L28" s="18"/>
      <c r="M28" s="2" t="s">
        <v>18</v>
      </c>
      <c r="O28" s="20"/>
      <c r="P28" s="5"/>
      <c r="Q28" s="6">
        <f>SUM(G28)</f>
        <v>0</v>
      </c>
      <c r="R28" s="5"/>
      <c r="S28" s="20"/>
    </row>
    <row r="29" spans="1:20" ht="15" customHeight="1">
      <c r="A29" s="17"/>
      <c r="B29" s="15"/>
      <c r="C29" s="2" t="s">
        <v>27</v>
      </c>
      <c r="E29" s="26" t="s">
        <v>30</v>
      </c>
      <c r="G29" s="6">
        <f>SUM(G27,G28)</f>
        <v>0</v>
      </c>
      <c r="H29" s="16" t="s">
        <v>17</v>
      </c>
      <c r="I29" s="9">
        <f>I27</f>
        <v>0</v>
      </c>
      <c r="J29" s="16" t="s">
        <v>17</v>
      </c>
      <c r="K29" s="17"/>
      <c r="L29" s="15"/>
      <c r="M29" s="2" t="s">
        <v>27</v>
      </c>
      <c r="O29" s="26" t="s">
        <v>30</v>
      </c>
      <c r="P29" s="5"/>
      <c r="Q29" s="6">
        <f>SUM(G29)</f>
        <v>0</v>
      </c>
      <c r="R29" s="16" t="s">
        <v>17</v>
      </c>
      <c r="S29" s="6">
        <f>SUM(I29)</f>
        <v>0</v>
      </c>
      <c r="T29" s="16" t="s">
        <v>17</v>
      </c>
    </row>
    <row r="30" spans="1:20" ht="15" customHeight="1">
      <c r="A30" s="17"/>
      <c r="B30" s="14"/>
      <c r="K30" s="17"/>
      <c r="L30" s="14"/>
      <c r="O30" s="5"/>
      <c r="P30" s="5"/>
      <c r="Q30" s="5"/>
      <c r="R30" s="5"/>
      <c r="S30" s="5"/>
    </row>
    <row r="31" spans="1:20" ht="15" customHeight="1">
      <c r="A31" s="35"/>
      <c r="B31" s="7" t="s">
        <v>47</v>
      </c>
      <c r="C31" s="23" t="s">
        <v>28</v>
      </c>
      <c r="E31" s="26" t="s">
        <v>30</v>
      </c>
      <c r="G31" s="24"/>
      <c r="I31" s="24"/>
      <c r="K31" s="35"/>
      <c r="L31" s="7" t="s">
        <v>49</v>
      </c>
      <c r="M31" s="23" t="s">
        <v>28</v>
      </c>
      <c r="O31" s="26" t="s">
        <v>30</v>
      </c>
      <c r="P31" s="5"/>
      <c r="Q31" s="6">
        <f>SUM(G31)</f>
        <v>0</v>
      </c>
      <c r="R31" s="5"/>
      <c r="S31" s="6">
        <f>SUM(I31)</f>
        <v>0</v>
      </c>
    </row>
    <row r="32" spans="1:20" ht="19.2" customHeight="1">
      <c r="O32" s="5"/>
      <c r="P32" s="5"/>
      <c r="Q32" s="5"/>
      <c r="R32" s="5"/>
      <c r="S32" s="5"/>
    </row>
    <row r="33" spans="1:20" ht="15" customHeight="1">
      <c r="A33" s="35"/>
      <c r="B33" s="7" t="s">
        <v>48</v>
      </c>
      <c r="C33" s="25" t="s">
        <v>50</v>
      </c>
      <c r="E33" s="6">
        <f>E24</f>
        <v>0</v>
      </c>
      <c r="G33" s="6">
        <f>SUM(G24+G29+G31)</f>
        <v>0</v>
      </c>
      <c r="I33" s="6">
        <f>SUM(I24+I29+I31)</f>
        <v>0</v>
      </c>
      <c r="K33" s="35"/>
      <c r="L33" s="7" t="s">
        <v>48</v>
      </c>
      <c r="M33" s="25" t="s">
        <v>50</v>
      </c>
      <c r="O33" s="6">
        <f>SUM(E33)</f>
        <v>0</v>
      </c>
      <c r="P33" s="5"/>
      <c r="Q33" s="6">
        <f>SUM(G33)</f>
        <v>0</v>
      </c>
      <c r="R33" s="5"/>
      <c r="S33" s="6">
        <f>SUM(I33)</f>
        <v>0</v>
      </c>
    </row>
    <row r="34" spans="1:20" ht="7.5" customHeight="1">
      <c r="A34" s="17"/>
      <c r="B34" s="14"/>
      <c r="C34" s="19"/>
      <c r="K34" s="17"/>
      <c r="L34" s="14"/>
      <c r="M34" s="19"/>
      <c r="O34" s="5"/>
      <c r="P34" s="5"/>
      <c r="Q34" s="5"/>
      <c r="R34" s="5"/>
      <c r="S34" s="5"/>
    </row>
    <row r="35" spans="1:20" ht="7.5" customHeight="1">
      <c r="O35" s="5"/>
      <c r="P35" s="5"/>
      <c r="Q35" s="5"/>
      <c r="R35" s="5"/>
      <c r="S35" s="5"/>
    </row>
    <row r="36" spans="1:20" ht="14.25" customHeight="1">
      <c r="A36" s="37"/>
      <c r="K36" s="37"/>
    </row>
    <row r="37" spans="1:20" ht="14.25" customHeight="1">
      <c r="A37" s="45" t="s">
        <v>17</v>
      </c>
      <c r="B37" s="48">
        <v>0.5</v>
      </c>
      <c r="C37" s="46" t="s">
        <v>16</v>
      </c>
      <c r="D37" s="46"/>
      <c r="E37" s="47"/>
      <c r="F37" s="47"/>
      <c r="G37" s="47"/>
      <c r="H37" s="47"/>
      <c r="I37" s="47"/>
      <c r="J37" s="46"/>
      <c r="K37" s="45" t="s">
        <v>17</v>
      </c>
      <c r="L37" s="48">
        <v>0.5</v>
      </c>
      <c r="M37" s="46" t="s">
        <v>16</v>
      </c>
      <c r="N37" s="46"/>
      <c r="O37" s="47"/>
      <c r="P37" s="47"/>
      <c r="Q37" s="47"/>
      <c r="R37" s="47"/>
      <c r="S37" s="47"/>
      <c r="T37" s="46"/>
    </row>
    <row r="38" spans="1:20" ht="11.25" customHeight="1">
      <c r="A38" s="46"/>
      <c r="B38" s="46" t="s">
        <v>15</v>
      </c>
      <c r="C38" s="46"/>
      <c r="D38" s="46"/>
      <c r="E38" s="47"/>
      <c r="F38" s="47"/>
      <c r="G38" s="47"/>
      <c r="H38" s="47"/>
      <c r="I38" s="47"/>
      <c r="J38" s="49"/>
      <c r="K38" s="46"/>
      <c r="L38" s="46" t="s">
        <v>15</v>
      </c>
      <c r="M38" s="46"/>
      <c r="N38" s="46"/>
      <c r="O38" s="47"/>
      <c r="P38" s="47"/>
      <c r="Q38" s="47"/>
      <c r="R38" s="47"/>
      <c r="S38" s="46"/>
      <c r="T38" s="49"/>
    </row>
    <row r="39" spans="1:20" ht="12" customHeight="1">
      <c r="A39" s="46"/>
      <c r="B39" s="46" t="s">
        <v>19</v>
      </c>
      <c r="C39" s="46"/>
      <c r="D39" s="46"/>
      <c r="E39" s="47"/>
      <c r="F39" s="47"/>
      <c r="G39" s="47"/>
      <c r="H39" s="47"/>
      <c r="I39" s="50"/>
      <c r="J39" s="46"/>
      <c r="K39" s="46"/>
      <c r="L39" s="46" t="s">
        <v>19</v>
      </c>
      <c r="M39" s="46"/>
      <c r="N39" s="46"/>
      <c r="O39" s="46"/>
      <c r="P39" s="46"/>
      <c r="Q39" s="46"/>
      <c r="R39" s="46"/>
      <c r="S39" s="50"/>
      <c r="T39" s="46"/>
    </row>
    <row r="40" spans="1:20">
      <c r="A40" s="46"/>
      <c r="B40" s="46"/>
      <c r="C40" s="46"/>
      <c r="D40" s="46"/>
      <c r="E40" s="47"/>
      <c r="F40" s="47"/>
      <c r="G40" s="47"/>
      <c r="H40" s="47"/>
      <c r="I40" s="47"/>
      <c r="J40" s="46"/>
      <c r="K40" s="46"/>
      <c r="L40" s="46"/>
      <c r="M40" s="46"/>
      <c r="N40" s="46"/>
      <c r="O40" s="46"/>
      <c r="P40" s="46"/>
      <c r="Q40" s="46"/>
      <c r="R40" s="46"/>
      <c r="S40" s="46"/>
      <c r="T40" s="46"/>
    </row>
    <row r="42" spans="1:20" ht="13.8">
      <c r="A42" s="51" t="s">
        <v>20</v>
      </c>
      <c r="B42" s="51"/>
      <c r="C42" s="51"/>
      <c r="D42" s="51"/>
      <c r="E42" s="51"/>
      <c r="F42" s="51"/>
      <c r="G42" s="51"/>
      <c r="H42" s="51"/>
      <c r="K42" s="51" t="s">
        <v>20</v>
      </c>
      <c r="L42" s="51"/>
      <c r="M42" s="51"/>
      <c r="N42" s="51"/>
      <c r="O42" s="51"/>
      <c r="P42" s="51"/>
      <c r="Q42" s="51"/>
      <c r="R42" s="51"/>
    </row>
  </sheetData>
  <mergeCells count="6">
    <mergeCell ref="A42:H42"/>
    <mergeCell ref="K42:R42"/>
    <mergeCell ref="K3:T3"/>
    <mergeCell ref="A3:J3"/>
    <mergeCell ref="K4:T4"/>
    <mergeCell ref="A4:J4"/>
  </mergeCells>
  <phoneticPr fontId="0" type="noConversion"/>
  <pageMargins left="0.75" right="0.49" top="0.5" bottom="0.44" header="0.5" footer="0.5"/>
  <pageSetup scale="97" orientation="portrait" horizontalDpi="1200" verticalDpi="1200" r:id="rId1"/>
  <headerFooter alignWithMargins="0"/>
  <colBreaks count="1" manualBreakCount="1">
    <brk id="10" max="1048575" man="1"/>
  </colBreaks>
  <ignoredErrors>
    <ignoredError sqref="B19:B20 L19:L20" numberStoredAsText="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0"/>
  <sheetViews>
    <sheetView workbookViewId="0">
      <selection activeCell="I8" sqref="I8"/>
    </sheetView>
  </sheetViews>
  <sheetFormatPr defaultColWidth="11.5546875" defaultRowHeight="13.2"/>
  <cols>
    <col min="1" max="1" width="5.44140625" customWidth="1"/>
    <col min="2" max="3" width="8.6640625" customWidth="1"/>
    <col min="4" max="4" width="12.6640625" customWidth="1"/>
    <col min="5" max="256" width="8.6640625" customWidth="1"/>
  </cols>
  <sheetData>
    <row r="1" spans="1:10">
      <c r="A1" s="7" t="s">
        <v>73</v>
      </c>
      <c r="B1" s="2"/>
      <c r="C1" s="2"/>
      <c r="D1" s="2"/>
      <c r="E1" s="5"/>
      <c r="F1" s="5"/>
      <c r="G1" s="5"/>
      <c r="H1" s="5"/>
      <c r="I1" s="5"/>
      <c r="J1" s="2"/>
    </row>
    <row r="2" spans="1:10">
      <c r="A2" s="2"/>
      <c r="B2" s="2"/>
      <c r="C2" s="2"/>
      <c r="D2" s="2"/>
      <c r="E2" s="12" t="s">
        <v>5</v>
      </c>
      <c r="F2" s="12"/>
      <c r="G2" s="12" t="s">
        <v>6</v>
      </c>
      <c r="H2" s="12"/>
      <c r="I2" s="12" t="s">
        <v>7</v>
      </c>
      <c r="J2" s="2"/>
    </row>
    <row r="3" spans="1:10" ht="15.6">
      <c r="A3" s="2"/>
      <c r="B3" s="2"/>
      <c r="C3" s="2"/>
      <c r="D3" s="13"/>
      <c r="E3" s="12" t="s">
        <v>8</v>
      </c>
      <c r="F3" s="12"/>
      <c r="G3" s="12" t="s">
        <v>21</v>
      </c>
      <c r="H3" s="12"/>
      <c r="I3" s="12" t="s">
        <v>22</v>
      </c>
      <c r="J3" s="2"/>
    </row>
    <row r="4" spans="1:10" ht="15.6">
      <c r="A4" s="17" t="s">
        <v>54</v>
      </c>
      <c r="B4" s="39" t="s">
        <v>74</v>
      </c>
      <c r="D4" s="2"/>
      <c r="E4" s="5"/>
      <c r="F4" s="5"/>
      <c r="G4" s="5"/>
      <c r="H4" s="5"/>
      <c r="I4" s="5"/>
      <c r="J4" s="2"/>
    </row>
    <row r="5" spans="1:10">
      <c r="B5" s="14"/>
      <c r="C5" s="2" t="s">
        <v>55</v>
      </c>
      <c r="D5" s="2"/>
      <c r="E5" s="1"/>
      <c r="F5" s="5"/>
      <c r="G5" s="1"/>
      <c r="H5" s="5"/>
      <c r="I5" s="1"/>
      <c r="J5" s="2"/>
    </row>
    <row r="6" spans="1:10">
      <c r="B6" s="14"/>
      <c r="C6" s="2" t="s">
        <v>56</v>
      </c>
      <c r="D6" s="2"/>
      <c r="E6" s="1"/>
      <c r="F6" s="5"/>
      <c r="G6" s="1"/>
      <c r="H6" s="5"/>
      <c r="I6" s="1"/>
      <c r="J6" s="2"/>
    </row>
    <row r="7" spans="1:10">
      <c r="B7" s="14"/>
      <c r="C7" s="2" t="s">
        <v>58</v>
      </c>
      <c r="D7" s="2"/>
      <c r="E7" s="6">
        <f>SUM(E5+E6)</f>
        <v>0</v>
      </c>
      <c r="F7" s="5"/>
      <c r="G7" s="6">
        <f>SUM(G5+G6)</f>
        <v>0</v>
      </c>
      <c r="H7" s="5"/>
      <c r="I7" s="6">
        <f>SUM(I5+I6)</f>
        <v>0</v>
      </c>
      <c r="J7" s="2"/>
    </row>
    <row r="8" spans="1:10">
      <c r="B8" s="40"/>
      <c r="C8" s="2" t="s">
        <v>60</v>
      </c>
      <c r="D8" s="2"/>
      <c r="E8" s="6">
        <f>ROUND(PRODUCT(E7*0.36),0)</f>
        <v>0</v>
      </c>
      <c r="F8" s="5" t="s">
        <v>17</v>
      </c>
      <c r="G8" s="6">
        <f>ROUND(PRODUCT(G7*0.36),0)</f>
        <v>0</v>
      </c>
      <c r="H8" s="5" t="s">
        <v>17</v>
      </c>
      <c r="I8" s="6">
        <f>ROUND(PRODUCT(I7*0.36),0)</f>
        <v>0</v>
      </c>
      <c r="J8" s="5" t="s">
        <v>17</v>
      </c>
    </row>
    <row r="9" spans="1:10">
      <c r="B9" s="14"/>
      <c r="C9" s="2" t="s">
        <v>75</v>
      </c>
      <c r="D9" s="2"/>
      <c r="E9" s="1"/>
      <c r="F9" s="5"/>
      <c r="G9" s="41"/>
      <c r="H9" s="5"/>
      <c r="I9" s="1"/>
      <c r="J9" s="2"/>
    </row>
    <row r="10" spans="1:10">
      <c r="B10" s="14"/>
      <c r="C10" s="2" t="s">
        <v>76</v>
      </c>
      <c r="D10" s="2"/>
      <c r="E10" s="1"/>
      <c r="F10" s="5"/>
      <c r="G10" s="41"/>
      <c r="H10" s="5"/>
      <c r="I10" s="1"/>
      <c r="J10" s="2"/>
    </row>
    <row r="11" spans="1:10">
      <c r="B11" s="14"/>
      <c r="C11" s="2" t="s">
        <v>61</v>
      </c>
      <c r="D11" s="2"/>
      <c r="E11" s="1"/>
      <c r="F11" s="5"/>
      <c r="G11" s="1"/>
      <c r="H11" s="5"/>
      <c r="I11" s="1"/>
      <c r="J11" s="2"/>
    </row>
    <row r="12" spans="1:10">
      <c r="B12" s="14"/>
      <c r="C12" s="2" t="s">
        <v>62</v>
      </c>
      <c r="D12" s="2"/>
      <c r="E12" s="6">
        <f>SUM(E7:E11)</f>
        <v>0</v>
      </c>
      <c r="F12" s="5"/>
      <c r="G12" s="6">
        <f>SUM(G7:G11)</f>
        <v>0</v>
      </c>
      <c r="H12" s="5"/>
      <c r="I12" s="6">
        <f>SUM(I7:I11)</f>
        <v>0</v>
      </c>
      <c r="J12" s="2"/>
    </row>
    <row r="13" spans="1:10">
      <c r="A13" s="42"/>
      <c r="B13" s="42"/>
      <c r="C13" s="2"/>
      <c r="D13" s="2"/>
      <c r="E13" s="5"/>
      <c r="F13" s="5"/>
      <c r="G13" s="5"/>
      <c r="H13" s="5"/>
      <c r="I13" s="5"/>
      <c r="J13" s="2"/>
    </row>
    <row r="14" spans="1:10">
      <c r="A14" s="17" t="s">
        <v>12</v>
      </c>
      <c r="B14" s="39" t="s">
        <v>63</v>
      </c>
      <c r="D14" s="2"/>
      <c r="E14" s="5"/>
      <c r="F14" s="5"/>
      <c r="G14" s="5"/>
      <c r="H14" s="5"/>
      <c r="I14" s="5"/>
      <c r="J14" s="2"/>
    </row>
    <row r="15" spans="1:10">
      <c r="B15" s="15" t="s">
        <v>10</v>
      </c>
      <c r="C15" s="2" t="s">
        <v>64</v>
      </c>
      <c r="D15" s="2"/>
      <c r="E15" s="1"/>
      <c r="F15" s="5"/>
      <c r="G15" s="1"/>
      <c r="H15" s="5"/>
      <c r="I15" s="1"/>
      <c r="J15" s="2"/>
    </row>
    <row r="16" spans="1:10">
      <c r="B16" s="15" t="s">
        <v>11</v>
      </c>
      <c r="C16" s="2" t="s">
        <v>65</v>
      </c>
      <c r="D16" s="2"/>
      <c r="E16" s="1"/>
      <c r="F16" s="5"/>
      <c r="G16" s="1"/>
      <c r="H16" s="5"/>
      <c r="I16" s="1"/>
      <c r="J16" s="2"/>
    </row>
    <row r="17" spans="1:10">
      <c r="B17" s="15" t="s">
        <v>57</v>
      </c>
      <c r="C17" s="2" t="s">
        <v>66</v>
      </c>
      <c r="D17" s="2"/>
      <c r="E17" s="1"/>
      <c r="F17" s="5"/>
      <c r="G17" s="1"/>
      <c r="H17" s="5"/>
      <c r="I17" s="1"/>
      <c r="J17" s="2"/>
    </row>
    <row r="18" spans="1:10">
      <c r="B18" s="15" t="s">
        <v>59</v>
      </c>
      <c r="C18" s="2" t="s">
        <v>67</v>
      </c>
      <c r="D18" s="2"/>
      <c r="E18" s="1"/>
      <c r="F18" s="5"/>
      <c r="G18" s="1"/>
      <c r="H18" s="5"/>
      <c r="I18" s="1"/>
      <c r="J18" s="2"/>
    </row>
    <row r="19" spans="1:10">
      <c r="B19" s="15"/>
      <c r="C19" s="29" t="s">
        <v>68</v>
      </c>
      <c r="D19" s="2"/>
      <c r="E19" s="41"/>
      <c r="F19" s="5"/>
      <c r="G19" s="6">
        <f>ROUND(PRODUCT(SUM(E9,G9)*0.38),0)</f>
        <v>0</v>
      </c>
      <c r="H19" s="5" t="s">
        <v>77</v>
      </c>
      <c r="I19" s="6">
        <f>ROUND(PRODUCT(I9*0.38),0)</f>
        <v>0</v>
      </c>
      <c r="J19" s="2" t="s">
        <v>77</v>
      </c>
    </row>
    <row r="20" spans="1:10">
      <c r="B20" s="15"/>
      <c r="C20" s="2" t="s">
        <v>71</v>
      </c>
      <c r="D20" s="2"/>
      <c r="E20" s="44"/>
      <c r="F20" s="27"/>
      <c r="G20" s="44"/>
      <c r="H20" s="27"/>
      <c r="I20" s="44"/>
      <c r="J20" s="2"/>
    </row>
    <row r="21" spans="1:10">
      <c r="B21" s="15" t="s">
        <v>69</v>
      </c>
      <c r="C21" s="2" t="s">
        <v>70</v>
      </c>
      <c r="D21" s="2"/>
      <c r="E21" s="6">
        <f>SUM(E15+E16+E17+E18+E20)</f>
        <v>0</v>
      </c>
      <c r="F21" s="5"/>
      <c r="G21" s="6">
        <f>SUM(G15+G16+G17+G18+G20+G19)</f>
        <v>0</v>
      </c>
      <c r="H21" s="5"/>
      <c r="I21" s="6">
        <f>SUM(I15+I16+I17+I18+I20+I19)</f>
        <v>0</v>
      </c>
      <c r="J21" s="2"/>
    </row>
    <row r="22" spans="1:10">
      <c r="A22" s="17"/>
      <c r="B22" s="17"/>
      <c r="C22" s="2"/>
      <c r="D22" s="2"/>
      <c r="E22" s="5"/>
      <c r="F22" s="5"/>
      <c r="G22" s="5"/>
      <c r="H22" s="5"/>
      <c r="I22" s="5"/>
      <c r="J22" s="2"/>
    </row>
    <row r="23" spans="1:10">
      <c r="A23" s="17"/>
      <c r="B23" s="14"/>
      <c r="C23" s="19" t="s">
        <v>72</v>
      </c>
      <c r="D23" s="2"/>
      <c r="E23" s="5">
        <f>E21+E12</f>
        <v>0</v>
      </c>
      <c r="F23" s="5"/>
      <c r="G23" s="5">
        <f>G21+G12</f>
        <v>0</v>
      </c>
      <c r="H23" s="5"/>
      <c r="I23" s="5">
        <f>I21+I12</f>
        <v>0</v>
      </c>
      <c r="J23" s="2"/>
    </row>
    <row r="24" spans="1:10">
      <c r="A24" s="2"/>
      <c r="B24" s="2"/>
      <c r="C24" s="2"/>
      <c r="D24" s="2"/>
      <c r="E24" s="5"/>
      <c r="F24" s="5"/>
      <c r="G24" s="5"/>
      <c r="H24" s="5"/>
      <c r="I24" s="5"/>
      <c r="J24" s="2"/>
    </row>
    <row r="25" spans="1:10" ht="18.600000000000001">
      <c r="A25" s="37" t="s">
        <v>17</v>
      </c>
      <c r="B25" s="46" t="s">
        <v>81</v>
      </c>
      <c r="C25" s="46"/>
      <c r="D25" s="46"/>
      <c r="E25" s="47"/>
      <c r="F25" s="47"/>
      <c r="G25" s="47"/>
      <c r="H25" s="47"/>
      <c r="I25" s="5"/>
      <c r="J25" s="2"/>
    </row>
    <row r="26" spans="1:10" ht="18.600000000000001">
      <c r="A26" s="37" t="s">
        <v>77</v>
      </c>
      <c r="B26" s="46" t="s">
        <v>78</v>
      </c>
      <c r="C26" s="46"/>
      <c r="D26" s="46"/>
      <c r="E26" s="47"/>
      <c r="F26" s="47"/>
      <c r="G26" s="47"/>
      <c r="H26" s="47"/>
      <c r="I26" s="5"/>
      <c r="J26" s="2"/>
    </row>
    <row r="27" spans="1:10">
      <c r="A27" s="54" t="s">
        <v>20</v>
      </c>
      <c r="B27" s="54"/>
      <c r="C27" s="54"/>
      <c r="D27" s="54"/>
      <c r="E27" s="54"/>
      <c r="F27" s="54"/>
      <c r="G27" s="54"/>
      <c r="H27" s="54"/>
      <c r="I27" s="5"/>
      <c r="J27" s="2"/>
    </row>
    <row r="28" spans="1:10">
      <c r="A28" s="2"/>
      <c r="B28" s="2"/>
      <c r="C28" s="2"/>
      <c r="D28" s="2"/>
      <c r="E28" s="5"/>
      <c r="F28" s="5"/>
      <c r="G28" s="5"/>
      <c r="H28" s="5"/>
      <c r="I28" s="5"/>
      <c r="J28" s="2"/>
    </row>
    <row r="29" spans="1:10">
      <c r="A29" s="2"/>
      <c r="B29" s="2"/>
      <c r="C29" s="2"/>
      <c r="D29" s="2"/>
      <c r="E29" s="5"/>
      <c r="F29" s="5"/>
      <c r="G29" s="5"/>
      <c r="H29" s="5"/>
      <c r="I29" s="5"/>
      <c r="J29" s="2"/>
    </row>
    <row r="30" spans="1:10">
      <c r="A30" s="2"/>
      <c r="B30" s="2"/>
      <c r="C30" s="2"/>
      <c r="D30" s="2"/>
      <c r="E30" s="5"/>
      <c r="F30" s="5"/>
      <c r="G30" s="5"/>
      <c r="H30" s="5"/>
      <c r="I30" s="5"/>
      <c r="J30" s="2"/>
    </row>
  </sheetData>
  <mergeCells count="1">
    <mergeCell ref="A27:H27"/>
  </mergeCells>
  <pageMargins left="0.7" right="0.7" top="0.75" bottom="0.75" header="0.3" footer="0.3"/>
  <pageSetup orientation="portrait" verticalDpi="4294967295"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ENH TARGETED Composite</vt:lpstr>
      <vt:lpstr>Detailed Budget for G. Other</vt:lpstr>
      <vt:lpstr>'ENH TARGETED Composite'!Print_Area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Gina L Billiot</cp:lastModifiedBy>
  <cp:lastPrinted>2021-08-11T21:19:12Z</cp:lastPrinted>
  <dcterms:created xsi:type="dcterms:W3CDTF">1998-08-13T14:57:54Z</dcterms:created>
  <dcterms:modified xsi:type="dcterms:W3CDTF">2026-07-30T18:57:23Z</dcterms:modified>
</cp:coreProperties>
</file>